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30" windowWidth="15390" windowHeight="8415"/>
  </bookViews>
  <sheets>
    <sheet name="Weekly Update " sheetId="7" r:id="rId1"/>
    <sheet name="Major Activities" sheetId="2" r:id="rId2"/>
    <sheet name="States" sheetId="3" r:id="rId3"/>
    <sheet name="Project" sheetId="4" r:id="rId4"/>
    <sheet name="Employee Count" sheetId="5" r:id="rId5"/>
  </sheets>
  <externalReferences>
    <externalReference r:id="rId6"/>
    <externalReference r:id="rId7"/>
  </externalReferences>
  <definedNames>
    <definedName name="Agencies">#REF!</definedName>
    <definedName name="Agency" localSheetId="4">#REF!</definedName>
    <definedName name="Agency" localSheetId="3">#REF!</definedName>
    <definedName name="Agency" localSheetId="0">'Weekly Update '!$M$1:$M$24</definedName>
    <definedName name="Agency">#REF!</definedName>
    <definedName name="FIPSCODE">States!$E$3:$E$76</definedName>
    <definedName name="FIPSSTATE">States!$F$3:$F$76</definedName>
    <definedName name="OrderingTAFS" localSheetId="4">'[1]Weekly Update'!$O$1:$O$342</definedName>
    <definedName name="OrderingTAFS" localSheetId="3">'[1]Weekly Update'!$O$1:$O$342</definedName>
    <definedName name="OrderingTAFS" localSheetId="0">'Weekly Update '!$O$1:$O$24</definedName>
    <definedName name="OrderingTAFS">#REF!</definedName>
    <definedName name="_xlnm.Print_Area" localSheetId="1">'Major Activities'!$B$1:$C$22</definedName>
    <definedName name="_xlnm.Print_Area" localSheetId="3">Project!$A$1:$K$45</definedName>
    <definedName name="_xlnm.Print_Titles" localSheetId="0">'Weekly Update '!$4:$4</definedName>
    <definedName name="ReimbursableIndicator" localSheetId="4">'[1]Weekly Update'!$R$1:$R$2</definedName>
    <definedName name="ReimbursableIndicator" localSheetId="3">'[1]Weekly Update'!$R$1:$R$2</definedName>
    <definedName name="ReimbursableIndicator" localSheetId="0">'Weekly Update '!$R$1:$R$2</definedName>
    <definedName name="ReimbursableIndicator">#REF!</definedName>
    <definedName name="STATECODES" localSheetId="4">[1]States!$C$3:$C$76</definedName>
    <definedName name="STATECODES" localSheetId="3">[1]States!$C$3:$C$76</definedName>
    <definedName name="STATECODES" localSheetId="0">[2]States!$C$3:$C$76</definedName>
    <definedName name="STATECODES">States!$C$3:$C$76</definedName>
    <definedName name="TAFS" localSheetId="4">#REF!</definedName>
    <definedName name="TAFS" localSheetId="3">#REF!</definedName>
    <definedName name="TAFS" localSheetId="0">'Weekly Update '!$O$2:$O$24</definedName>
    <definedName name="TAFS">#REF!</definedName>
    <definedName name="Weekending" localSheetId="4">#REF!</definedName>
    <definedName name="Weekending" localSheetId="3">#REF!</definedName>
    <definedName name="Weekending" localSheetId="0">'Weekly Update '!#REF!</definedName>
    <definedName name="Weekending">#REF!</definedName>
  </definedNames>
  <calcPr calcId="145621"/>
</workbook>
</file>

<file path=xl/calcChain.xml><?xml version="1.0" encoding="utf-8"?>
<calcChain xmlns="http://schemas.openxmlformats.org/spreadsheetml/2006/main">
  <c r="H10" i="4" l="1"/>
  <c r="K7" i="7" l="1"/>
  <c r="H28" i="4" l="1"/>
  <c r="F3" i="5"/>
  <c r="I40" i="4"/>
  <c r="H40" i="4"/>
  <c r="I37" i="4"/>
  <c r="H37" i="4"/>
  <c r="I28" i="4"/>
  <c r="O24" i="4"/>
  <c r="M24" i="4"/>
  <c r="I24" i="4"/>
  <c r="H24" i="4"/>
  <c r="I10" i="4"/>
  <c r="N7" i="4"/>
  <c r="I7" i="4"/>
  <c r="H7" i="4"/>
  <c r="O4" i="4"/>
  <c r="O7" i="4" s="1"/>
  <c r="O30" i="4" s="1"/>
  <c r="M4" i="4"/>
  <c r="M7" i="4"/>
  <c r="A4" i="2"/>
  <c r="A5" i="2" s="1"/>
  <c r="A6" i="2" s="1"/>
  <c r="A7" i="2" s="1"/>
  <c r="A8" i="2" s="1"/>
  <c r="A9" i="2" s="1"/>
  <c r="A10" i="2" s="1"/>
  <c r="A11" i="2" s="1"/>
  <c r="A12" i="2" s="1"/>
  <c r="A13" i="2" s="1"/>
  <c r="A14" i="2" s="1"/>
  <c r="A15" i="2" s="1"/>
  <c r="A16" i="2" s="1"/>
  <c r="A17" i="2" s="1"/>
  <c r="A18" i="2" s="1"/>
  <c r="A19" i="2" s="1"/>
  <c r="A20" i="2" s="1"/>
  <c r="A21" i="2" s="1"/>
  <c r="A22" i="2" s="1"/>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3" i="3"/>
  <c r="A76" i="3"/>
  <c r="C76" i="3"/>
  <c r="A75" i="3"/>
  <c r="C75" i="3"/>
  <c r="A74" i="3"/>
  <c r="C74" i="3"/>
  <c r="C73" i="3"/>
  <c r="C72" i="3"/>
  <c r="A71" i="3"/>
  <c r="C71" i="3"/>
  <c r="A70" i="3"/>
  <c r="C70" i="3"/>
  <c r="A69" i="3"/>
  <c r="C69" i="3"/>
  <c r="A68" i="3"/>
  <c r="C68" i="3"/>
  <c r="A67" i="3"/>
  <c r="C67" i="3"/>
  <c r="A66" i="3"/>
  <c r="C66" i="3"/>
  <c r="A65" i="3"/>
  <c r="C65" i="3"/>
  <c r="A64" i="3"/>
  <c r="C64" i="3"/>
  <c r="A63"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M30" i="4"/>
  <c r="I30" i="4" l="1"/>
  <c r="H30" i="4"/>
  <c r="I42" i="4"/>
  <c r="H42" i="4"/>
  <c r="I45" i="4" l="1"/>
  <c r="H45" i="4"/>
</calcChain>
</file>

<file path=xl/sharedStrings.xml><?xml version="1.0" encoding="utf-8"?>
<sst xmlns="http://schemas.openxmlformats.org/spreadsheetml/2006/main" count="456" uniqueCount="377">
  <si>
    <t>Y-US</t>
  </si>
  <si>
    <t>N-US</t>
  </si>
  <si>
    <t>US Indicator</t>
  </si>
  <si>
    <t>Formula and Block Grant</t>
  </si>
  <si>
    <t>Award Type</t>
  </si>
  <si>
    <t>Contracts and Orders (including modifications)</t>
  </si>
  <si>
    <t>Direct Loan</t>
  </si>
  <si>
    <t>Guaranteed Loan</t>
  </si>
  <si>
    <t>Cooperative Agreement</t>
  </si>
  <si>
    <t>Other</t>
  </si>
  <si>
    <t>Discretionary Grant</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</si>
  <si>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</si>
  <si>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</si>
  <si>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</si>
  <si>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</si>
  <si>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</si>
  <si>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</si>
  <si>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</si>
  <si>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</si>
  <si>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</si>
  <si>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</si>
  <si>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</si>
  <si>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</si>
  <si>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</si>
  <si>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</si>
  <si>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</si>
  <si>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</si>
  <si>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</si>
  <si>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</si>
  <si>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</si>
  <si>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ARIZONA</t>
  </si>
  <si>
    <t xml:space="preserve">Arizona </t>
  </si>
  <si>
    <t>CA</t>
  </si>
  <si>
    <t>CALIFORNIA</t>
  </si>
  <si>
    <t xml:space="preserve">California </t>
  </si>
  <si>
    <t>CO</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</si>
  <si>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</si>
  <si>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</si>
  <si>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</si>
  <si>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</si>
  <si>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</si>
  <si>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</si>
  <si>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</si>
  <si>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</si>
  <si>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</si>
  <si>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</si>
  <si>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</si>
  <si>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</si>
  <si>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</si>
  <si>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</si>
  <si>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</si>
  <si>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</si>
  <si>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</si>
  <si>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</si>
  <si>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</si>
  <si>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</si>
  <si>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</si>
  <si>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</si>
  <si>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</si>
  <si>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</si>
  <si>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</si>
  <si>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</si>
  <si>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</si>
  <si>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</si>
  <si>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</si>
  <si>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</si>
  <si>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</si>
  <si>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</si>
  <si>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</si>
  <si>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</si>
  <si>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</si>
  <si>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</si>
  <si>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</si>
  <si>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</si>
  <si>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</si>
  <si>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</si>
  <si>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</si>
  <si>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</si>
  <si>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</si>
  <si>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</si>
  <si>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</si>
  <si>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</si>
  <si>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</si>
  <si>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</si>
  <si>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</si>
  <si>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</si>
  <si>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</si>
  <si>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</si>
  <si>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</si>
  <si>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</si>
  <si>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</si>
  <si>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</si>
  <si>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</si>
  <si>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</si>
  <si>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</si>
  <si>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</si>
  <si>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</si>
  <si>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</si>
  <si>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</si>
  <si>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</si>
  <si>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</si>
  <si>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</si>
  <si>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</si>
  <si>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</si>
  <si>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</si>
  <si>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</si>
  <si>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</si>
  <si>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MS</t>
  </si>
  <si>
    <t>MISSISSIPPI</t>
  </si>
  <si>
    <t xml:space="preserve">Mississippi </t>
  </si>
  <si>
    <t>MT</t>
  </si>
  <si>
    <t>MONTANA</t>
  </si>
  <si>
    <t xml:space="preserve">Montana </t>
  </si>
  <si>
    <t>NC</t>
  </si>
  <si>
    <t>NORTH CAROLINA</t>
  </si>
  <si>
    <t xml:space="preserve">North Carolina </t>
  </si>
  <si>
    <t>ND</t>
  </si>
  <si>
    <t>NORTH DAKOTA</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</si>
  <si>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</si>
  <si>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</si>
  <si>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</si>
  <si>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</si>
  <si>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</si>
  <si>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</si>
  <si>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</si>
  <si>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</si>
  <si>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</si>
  <si>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</si>
  <si>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</si>
  <si>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</si>
  <si>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</si>
  <si>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</si>
  <si>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</si>
  <si>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</si>
  <si>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</si>
  <si>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</si>
  <si>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</si>
  <si>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</si>
  <si>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</si>
  <si>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</si>
  <si>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</si>
  <si>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</si>
  <si>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</si>
  <si>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</si>
  <si>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</si>
  <si>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</si>
  <si>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</si>
  <si>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</si>
  <si>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</si>
  <si>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</si>
  <si>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</si>
  <si>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</si>
  <si>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</si>
  <si>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</si>
  <si>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</si>
  <si>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</si>
  <si>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</si>
  <si>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</si>
  <si>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</si>
  <si>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</si>
  <si>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</si>
  <si>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</si>
  <si>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</si>
  <si>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</si>
  <si>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</si>
  <si>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</si>
  <si>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</si>
  <si>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</si>
  <si>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</si>
  <si>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</si>
  <si>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</si>
  <si>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</si>
  <si>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</si>
  <si>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</si>
  <si>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</si>
  <si>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</si>
  <si>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</si>
  <si>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</si>
  <si>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</si>
  <si>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</si>
  <si>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</si>
  <si>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</si>
  <si>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</si>
  <si>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</si>
  <si>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</si>
  <si>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</si>
  <si>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</si>
  <si>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</si>
  <si>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</si>
  <si>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</si>
  <si>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</si>
  <si>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</si>
  <si>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</si>
  <si>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</si>
  <si>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</si>
  <si>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</si>
  <si>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</si>
  <si>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</si>
  <si>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</si>
  <si>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</si>
  <si>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</si>
  <si>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</si>
  <si>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</si>
  <si>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</si>
  <si>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</si>
  <si>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</si>
  <si>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</si>
  <si>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</si>
  <si>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</si>
  <si>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</si>
  <si>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</si>
  <si>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</si>
  <si>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</si>
  <si>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</si>
  <si>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</si>
  <si>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</si>
  <si>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</si>
  <si>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</si>
  <si>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</si>
  <si>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</si>
  <si>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(027) Office of Personnel Management</t>
  </si>
  <si>
    <t>(95-3725 2009 \ 2011) Recovery Act Accountability and Transparency Board,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</si>
  <si>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</si>
  <si>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</si>
  <si>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</si>
  <si>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</si>
  <si>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</si>
  <si>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</si>
  <si>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</si>
  <si>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</si>
  <si>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</si>
  <si>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</si>
  <si>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</si>
  <si>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</si>
  <si>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</si>
  <si>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</si>
  <si>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</si>
  <si>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</si>
  <si>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</si>
  <si>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</si>
  <si>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</si>
  <si>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</si>
  <si>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</si>
  <si>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</si>
  <si>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</si>
  <si>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</si>
  <si>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</si>
  <si>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</si>
  <si>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</si>
  <si>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</si>
  <si>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</si>
  <si>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</si>
  <si>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</si>
  <si>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</si>
  <si>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</si>
  <si>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</si>
  <si>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</si>
  <si>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</si>
  <si>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</si>
  <si>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</si>
  <si>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</si>
  <si>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</si>
  <si>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</si>
  <si>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</si>
  <si>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</si>
  <si>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</si>
  <si>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</si>
  <si>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</si>
  <si>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</si>
  <si>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</si>
  <si>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</si>
  <si>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</si>
  <si>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</si>
  <si>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</si>
  <si>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Entitlements</t>
  </si>
  <si>
    <t>Total Gross Outlays</t>
  </si>
  <si>
    <t>Major Completed Actions (Short bulleted list of the major actions taken to date.)</t>
  </si>
  <si>
    <t>Major Planned Actions (Short bulleted list of the major planned actions)</t>
  </si>
  <si>
    <t>Financial and Activity Report (sheet 2 of 2)</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</si>
  <si>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</si>
  <si>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</si>
  <si>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</si>
  <si>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</si>
  <si>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</si>
  <si>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</si>
  <si>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</si>
  <si>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</si>
  <si>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</si>
  <si>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</si>
  <si>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</si>
  <si>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</si>
  <si>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</si>
  <si>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</si>
  <si>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</si>
  <si>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</si>
  <si>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</si>
  <si>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</si>
  <si>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</si>
  <si>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</si>
  <si>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(13-0451 2009 \ 2010) Periodic Censuses and Programs, Recovery Act</t>
  </si>
  <si>
    <t>(005-XX) Department of Agriculture</t>
  </si>
  <si>
    <t>(005-55) Department of Agriculture: Rural Development</t>
  </si>
  <si>
    <t>(006-XX) Department of Commerce</t>
  </si>
  <si>
    <t>(007-XX) Department of Defense--Military</t>
  </si>
  <si>
    <t>(75-0942 2009 \ 2010) Disease Control, Research, and Training, Recovery Act</t>
  </si>
  <si>
    <t>Ordering TAFS</t>
  </si>
  <si>
    <t>Direct or Reimbursable?</t>
  </si>
  <si>
    <t>Direct</t>
  </si>
  <si>
    <t>Reimbursable</t>
  </si>
  <si>
    <t>Not Applicable</t>
  </si>
  <si>
    <t xml:space="preserve"> </t>
  </si>
  <si>
    <t>(12-3509 2010 \ 2011) Commodity Assistance Program, Recovery Act</t>
  </si>
  <si>
    <t>(12-3504 2010 \ 2011) Special Supplemental Nutrition Program for Women, Infants, and C</t>
  </si>
  <si>
    <t>(12-1408      \ 2010) Trade Adjustment Assistance for Farmers, Recovery Act</t>
  </si>
  <si>
    <t>Financial and Activity Report (sheet 1 of 2) Version 1.6</t>
  </si>
  <si>
    <t>Economic Recovery Payments</t>
  </si>
  <si>
    <t>NY-NEW YORK</t>
  </si>
  <si>
    <t>MD-MARYLAND</t>
  </si>
  <si>
    <t>(13-4512 \X )  Working Capital Fund</t>
  </si>
  <si>
    <t>DIRECT</t>
  </si>
  <si>
    <t>DEPARTMENT</t>
  </si>
  <si>
    <t>BUREAU</t>
  </si>
  <si>
    <t>FUND</t>
  </si>
  <si>
    <t>SUFFIX</t>
  </si>
  <si>
    <t>APPROP</t>
  </si>
  <si>
    <t>PROJECT</t>
  </si>
  <si>
    <t>DESCR</t>
  </si>
  <si>
    <t>OBLIGATIONS</t>
  </si>
  <si>
    <t>OUTLAYS_EXPENDITURES</t>
  </si>
  <si>
    <t>TOTAL FTE (this period)</t>
  </si>
  <si>
    <t>POSITION COUNT</t>
  </si>
  <si>
    <t>----------</t>
  </si>
  <si>
    <t>--</t>
  </si>
  <si>
    <t>---------------------</t>
  </si>
  <si>
    <t>-------</t>
  </si>
  <si>
    <t>----------------------------------------</t>
  </si>
  <si>
    <t>-----------</t>
  </si>
  <si>
    <t>--------------------</t>
  </si>
  <si>
    <t>1309/100451</t>
  </si>
  <si>
    <t>Partnerships-RCC (Rec Act)</t>
  </si>
  <si>
    <t>PARTNERSHIP</t>
  </si>
  <si>
    <t>Partnerships-HQ (Rec Act)</t>
  </si>
  <si>
    <t>ARRA Administrative Costs</t>
  </si>
  <si>
    <t>PARTNERSHIP SUBTOTAL</t>
  </si>
  <si>
    <t>MRPM - Contract Cost (Rec Act)</t>
  </si>
  <si>
    <t>COMMUNICATIONS</t>
  </si>
  <si>
    <t>COMMUNICATIONS SUBTOTAL</t>
  </si>
  <si>
    <t>LCO - Office Operations (Rec Act)</t>
  </si>
  <si>
    <t>2010 CFO - Update/Leave (Rec Act)</t>
  </si>
  <si>
    <t>2010 CFO - Update/Enumerate (Rec Act)</t>
  </si>
  <si>
    <t>2010Cen Fld Op-Fld Verficatn(RecAct</t>
  </si>
  <si>
    <t>2010 CFO - GQ Validation (Rec Act)</t>
  </si>
  <si>
    <t>2010 CFO- GQ Advance Visit (Rec Act)</t>
  </si>
  <si>
    <t>2010 CFO - GQ/Enumerate (Rec Act)</t>
  </si>
  <si>
    <t>Contingency - Update/Leave (Re</t>
  </si>
  <si>
    <t>Fingerprinting-Update/Enumerate-Rec</t>
  </si>
  <si>
    <t>Fingerprinting-GQAV-Rec Act</t>
  </si>
  <si>
    <t>Fingerprinting-GQ Enumeration-Rec A</t>
  </si>
  <si>
    <t>0024000</t>
  </si>
  <si>
    <t>DEFAULT FOR PCP-RECOVERY ACT</t>
  </si>
  <si>
    <t>OTHER**</t>
  </si>
  <si>
    <t>EARLY OPERATIONS SUBTOTAL</t>
  </si>
  <si>
    <t>Coverage Followup (DRIS comp) (Rec Act)</t>
  </si>
  <si>
    <t>COVERAGE FOLLOW-UP</t>
  </si>
  <si>
    <t>COVERAGE FOLLOW-UP SUBTOTAL</t>
  </si>
  <si>
    <t>GRAND TOTAL</t>
  </si>
  <si>
    <t>REIMBURSABLE</t>
  </si>
  <si>
    <t>13X4512</t>
  </si>
  <si>
    <t>NHIS Recovery Act Project</t>
  </si>
  <si>
    <t>Recovery Accountability &amp; Transparency</t>
  </si>
  <si>
    <t xml:space="preserve">FTE's </t>
  </si>
  <si>
    <t>Total</t>
  </si>
  <si>
    <r>
      <t>NFC</t>
    </r>
    <r>
      <rPr>
        <sz val="11"/>
        <color theme="1"/>
        <rFont val="Calibri"/>
        <family val="2"/>
        <scheme val="minor"/>
      </rPr>
      <t xml:space="preserve"> Employees </t>
    </r>
  </si>
  <si>
    <t>DAPPS</t>
  </si>
  <si>
    <t>As of Pay Period 06</t>
  </si>
  <si>
    <t>As of Payperiod 13, March 26, 2011</t>
  </si>
  <si>
    <t>Additional Mandatory Programs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</si>
</sst>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409]d\-mmm\-yy;@"/>
    <numFmt numFmtId="166" formatCode="0_);[Red]\(0\)"/>
  </numFmts>
  <fonts count="30" x14ac:knownFonts="1">
    <font>
      <sz val="11"/>
      <color theme="1"/>
      <name val="Calibri"/>
      <family val="2"/>
      <scheme val="minor"/>
    </font>
    <font>
      <sz val="11"/>
      <color indexed="8"/>
      <name val="Calibri"/>
      <family val="2"/>
    </font>
    <font>
      <b/>
      <sz val="11"/>
      <color indexed="8"/>
      <name val="Calibri"/>
      <family val="2"/>
    </font>
    <font>
      <b/>
      <i/>
      <sz val="16"/>
      <color indexed="9"/>
      <name val="Calibri"/>
      <family val="2"/>
    </font>
    <font>
      <b/>
      <sz val="11"/>
      <color indexed="8"/>
      <name val="Calibri"/>
      <family val="2"/>
    </font>
    <font>
      <sz val="8"/>
      <name val="Calibri"/>
      <family val="2"/>
    </font>
    <font>
      <sz val="10"/>
      <color indexed="8"/>
      <name val="Arial"/>
      <family val="2"/>
    </font>
    <font>
      <sz val="10"/>
      <name val="Arial"/>
      <family val="2"/>
    </font>
    <font>
      <b/>
      <sz val="10"/>
      <name val="Arial"/>
      <family val="2"/>
    </font>
    <font>
      <b/>
      <sz val="10"/>
      <name val="Arial"/>
      <family val="2"/>
    </font>
    <font>
      <sz val="10"/>
      <name val="MS Sans Serif"/>
      <family val="2"/>
    </font>
    <font>
      <sz val="11"/>
      <name val="Calibri"/>
      <family val="2"/>
    </font>
    <font>
      <b/>
      <sz val="16"/>
      <color indexed="8"/>
      <name val="Calibri"/>
      <family val="2"/>
    </font>
    <font>
      <sz val="11"/>
      <color indexed="48"/>
      <name val="Calibri"/>
      <family val="2"/>
    </font>
    <font>
      <b/>
      <sz val="11"/>
      <color indexed="48"/>
      <name val="Calibri"/>
      <family val="2"/>
    </font>
    <font>
      <sz val="11"/>
      <color indexed="22"/>
      <name val="Calibri"/>
      <family val="2"/>
    </font>
    <font>
      <b/>
      <sz val="11"/>
      <color theme="1"/>
      <name val="Calibri"/>
      <family val="2"/>
      <scheme val="minor"/>
    </font>
    <font>
      <sz val="11"/>
      <name val="Calibri"/>
      <family val="2"/>
      <scheme val="minor"/>
    </font>
    <font>
      <sz val="11"/>
      <color theme="1"/>
      <name val="Calibri"/>
      <family val="2"/>
      <scheme val="minor"/>
    </font>
    <font>
      <sz val="14"/>
      <color theme="1"/>
      <name val="Calibri"/>
      <family val="2"/>
      <scheme val="minor"/>
    </font>
    <font>
      <sz val="16"/>
      <color theme="1"/>
      <name val="Calibri"/>
      <family val="2"/>
      <scheme val="minor"/>
    </font>
    <font>
      <sz val="16"/>
      <color indexed="8"/>
      <name val="Arial"/>
      <family val="2"/>
    </font>
    <font>
      <sz val="16"/>
      <name val="MS Sans Serif"/>
      <family val="2"/>
    </font>
    <font>
      <sz val="14"/>
      <color indexed="8"/>
      <name val="Calibri"/>
      <family val="2"/>
    </font>
    <font>
      <b/>
      <sz val="14"/>
      <name val="Calibri"/>
      <family val="2"/>
    </font>
    <font>
      <b/>
      <i/>
      <sz val="14"/>
      <color indexed="9"/>
      <name val="Calibri"/>
      <family val="2"/>
    </font>
    <font>
      <sz val="14"/>
      <color indexed="8"/>
      <name val="Arial"/>
      <family val="2"/>
    </font>
    <font>
      <sz val="14"/>
      <name val="MS Sans Serif"/>
      <family val="2"/>
    </font>
    <font>
      <b/>
      <sz val="14"/>
      <color indexed="8"/>
      <name val="Calibri"/>
      <family val="2"/>
    </font>
    <font>
      <b/>
      <sz val="14"/>
      <color theme="1"/>
      <name val="Calibri"/>
      <family val="2"/>
      <scheme val="minor"/>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36"/>
        <bgColor indexed="64"/>
      </patternFill>
    </fill>
    <fill>
      <patternFill patternType="solid">
        <fgColor rgb="FFFFFF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20">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s>
  <cellStyleXfs count="2146">
    <xf numFmtId="0" fontId="0" fillId="0" borderId="0"/>
    <xf numFmtId="0" fontId="6" fillId="0" borderId="0"/>
    <xf numFmtId="0" fontId="7" fillId="0" borderId="0"/>
    <xf numFmtId="0" fontId="1" fillId="0" borderId="0"/>
    <xf numFmtId="0" fontId="10" fillId="0" borderId="0"/>
    <xf numFmtId="0" fontId="18" fillId="8"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4" borderId="0" applyNumberFormat="0" applyBorder="0" applyAlignment="0" applyProtection="0"/>
    <xf numFmtId="0" fontId="18" fillId="16"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5" borderId="0" applyNumberFormat="0" applyBorder="0" applyAlignment="0" applyProtection="0"/>
    <xf numFmtId="0" fontId="18" fillId="17" borderId="0" applyNumberFormat="0" applyBorder="0" applyAlignment="0" applyProtection="0"/>
    <xf numFmtId="0" fontId="18" fillId="19" borderId="0" applyNumberFormat="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xf numFmtId="0" fontId="7"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7" borderId="19" applyNumberFormat="0" applyFont="0" applyAlignment="0" applyProtection="0"/>
    <xf numFmtId="0" fontId="18" fillId="7" borderId="19" applyNumberFormat="0" applyFont="0" applyAlignment="0" applyProtection="0"/>
  </cellStyleXfs>
  <cellXfs count="124">
    <xf numFmtId="0" fontId="0" fillId="0" borderId="0" xfId="0"/>
    <xf numFmtId="0" fontId="0" fillId="0" borderId="0" xfId="0" applyAlignment="1">
      <alignment vertical="center"/>
    </xf>
    <xf numFmtId="0" fontId="4" fillId="2" borderId="2" xfId="0" applyFont="1" applyFill="1" applyBorder="1" applyAlignment="1">
      <alignment horizontal="center" vertical="center" wrapText="1"/>
    </xf>
    <xf numFmtId="0" fontId="3" fillId="0" borderId="0" xfId="0" applyFont="1" applyFill="1" applyBorder="1" applyAlignment="1">
      <alignment vertical="center"/>
    </xf>
    <xf numFmtId="0" fontId="0" fillId="2" borderId="3" xfId="0" applyFill="1" applyBorder="1"/>
    <xf numFmtId="0" fontId="0" fillId="2" borderId="4" xfId="0" applyFill="1" applyBorder="1" applyAlignment="1">
      <alignment vertical="center"/>
    </xf>
    <xf numFmtId="0" fontId="0" fillId="2" borderId="2" xfId="0" applyFill="1" applyBorder="1"/>
    <xf numFmtId="165" fontId="0" fillId="0" borderId="0" xfId="0" applyNumberFormat="1" applyProtection="1">
      <protection hidden="1"/>
    </xf>
    <xf numFmtId="0" fontId="0" fillId="0" borderId="0" xfId="0" applyProtection="1">
      <protection hidden="1"/>
    </xf>
    <xf numFmtId="3" fontId="0" fillId="3" borderId="2" xfId="0" applyNumberFormat="1" applyFill="1" applyBorder="1" applyAlignment="1" applyProtection="1">
      <alignment vertical="top" wrapText="1"/>
      <protection locked="0"/>
    </xf>
    <xf numFmtId="0" fontId="0" fillId="0" borderId="2" xfId="0" applyBorder="1" applyAlignment="1" applyProtection="1">
      <alignment wrapText="1"/>
      <protection locked="0"/>
    </xf>
    <xf numFmtId="0" fontId="0" fillId="0" borderId="0" xfId="0" quotePrefix="1" applyNumberFormat="1"/>
    <xf numFmtId="49" fontId="0" fillId="0" borderId="2" xfId="0" applyNumberFormat="1" applyBorder="1" applyAlignment="1" applyProtection="1">
      <alignment wrapText="1"/>
      <protection locked="0"/>
    </xf>
    <xf numFmtId="0" fontId="7" fillId="0" borderId="0" xfId="2" applyFont="1"/>
    <xf numFmtId="0" fontId="7" fillId="0" borderId="0" xfId="2"/>
    <xf numFmtId="164" fontId="7" fillId="0" borderId="0" xfId="2" applyNumberFormat="1" applyAlignment="1">
      <alignment horizontal="left"/>
    </xf>
    <xf numFmtId="164" fontId="7" fillId="0" borderId="0" xfId="2" quotePrefix="1" applyNumberFormat="1" applyFont="1" applyAlignment="1">
      <alignment horizontal="left"/>
    </xf>
    <xf numFmtId="164" fontId="7" fillId="0" borderId="0" xfId="2" applyNumberFormat="1"/>
    <xf numFmtId="49" fontId="7" fillId="0" borderId="0" xfId="2" applyNumberFormat="1"/>
    <xf numFmtId="49" fontId="7" fillId="0" borderId="0" xfId="2" applyNumberFormat="1" applyFont="1"/>
    <xf numFmtId="0" fontId="8" fillId="0" borderId="0" xfId="2" applyFont="1"/>
    <xf numFmtId="0" fontId="0" fillId="0" borderId="0" xfId="0" applyAlignment="1">
      <alignment vertical="top" wrapText="1"/>
    </xf>
    <xf numFmtId="164" fontId="9" fillId="0" borderId="0" xfId="2" applyNumberFormat="1" applyFont="1"/>
    <xf numFmtId="0" fontId="10" fillId="0" borderId="0" xfId="4" quotePrefix="1" applyNumberFormat="1"/>
    <xf numFmtId="0" fontId="6" fillId="0" borderId="1" xfId="1" applyFont="1" applyFill="1" applyBorder="1" applyAlignment="1" applyProtection="1">
      <protection hidden="1"/>
    </xf>
    <xf numFmtId="0" fontId="0" fillId="0" borderId="0" xfId="0" applyAlignment="1" applyProtection="1">
      <protection hidden="1"/>
    </xf>
    <xf numFmtId="165" fontId="0" fillId="6" borderId="0" xfId="0" applyNumberFormat="1" applyFill="1" applyProtection="1">
      <protection hidden="1"/>
    </xf>
    <xf numFmtId="3" fontId="0" fillId="0" borderId="0" xfId="0" applyNumberFormat="1"/>
    <xf numFmtId="0" fontId="11" fillId="0" borderId="2" xfId="3" applyFont="1" applyBorder="1" applyAlignment="1" applyProtection="1">
      <alignment horizontal="left" vertical="top" wrapText="1"/>
      <protection locked="0"/>
    </xf>
    <xf numFmtId="165" fontId="0" fillId="0" borderId="0" xfId="0" applyNumberFormat="1" applyFill="1" applyProtection="1">
      <protection hidden="1"/>
    </xf>
    <xf numFmtId="0" fontId="0" fillId="0" borderId="5" xfId="0" applyBorder="1"/>
    <xf numFmtId="40" fontId="0" fillId="2" borderId="5" xfId="0" applyNumberFormat="1" applyFill="1" applyBorder="1"/>
    <xf numFmtId="0" fontId="0" fillId="0" borderId="0" xfId="0" applyAlignment="1">
      <alignment horizontal="center"/>
    </xf>
    <xf numFmtId="40" fontId="0" fillId="0" borderId="0" xfId="0" applyNumberFormat="1"/>
    <xf numFmtId="40" fontId="0" fillId="0" borderId="0" xfId="0" applyNumberFormat="1" applyAlignment="1">
      <alignment horizontal="center"/>
    </xf>
    <xf numFmtId="40" fontId="0" fillId="0" borderId="0" xfId="0" applyNumberFormat="1" applyFill="1" applyAlignment="1">
      <alignment horizontal="center"/>
    </xf>
    <xf numFmtId="0" fontId="0" fillId="0" borderId="0" xfId="0" applyFill="1" applyAlignment="1">
      <alignment horizontal="center"/>
    </xf>
    <xf numFmtId="0" fontId="0" fillId="0" borderId="0" xfId="0" applyFill="1"/>
    <xf numFmtId="40" fontId="13" fillId="0" borderId="0" xfId="0" applyNumberFormat="1" applyFont="1" applyAlignment="1">
      <alignment horizontal="right"/>
    </xf>
    <xf numFmtId="40" fontId="13" fillId="0" borderId="6" xfId="0" applyNumberFormat="1" applyFont="1" applyBorder="1" applyAlignment="1">
      <alignment horizontal="right"/>
    </xf>
    <xf numFmtId="40" fontId="0" fillId="0" borderId="6" xfId="0" applyNumberFormat="1" applyFill="1" applyBorder="1" applyAlignment="1">
      <alignment horizontal="center"/>
    </xf>
    <xf numFmtId="0" fontId="0" fillId="0" borderId="6" xfId="0" applyFill="1" applyBorder="1" applyAlignment="1">
      <alignment horizontal="center"/>
    </xf>
    <xf numFmtId="40" fontId="13" fillId="4" borderId="0" xfId="0" applyNumberFormat="1" applyFont="1" applyFill="1" applyAlignment="1">
      <alignment horizontal="right"/>
    </xf>
    <xf numFmtId="166" fontId="0" fillId="0" borderId="0" xfId="0" applyNumberFormat="1" applyFill="1" applyAlignment="1">
      <alignment horizontal="center"/>
    </xf>
    <xf numFmtId="40" fontId="0" fillId="0" borderId="6" xfId="0" applyNumberFormat="1" applyBorder="1"/>
    <xf numFmtId="40" fontId="0" fillId="0" borderId="6" xfId="0" applyNumberFormat="1" applyBorder="1" applyAlignment="1">
      <alignment horizontal="center"/>
    </xf>
    <xf numFmtId="0" fontId="0" fillId="0" borderId="6" xfId="0" applyBorder="1" applyAlignment="1">
      <alignment horizontal="center"/>
    </xf>
    <xf numFmtId="0" fontId="0" fillId="0" borderId="0" xfId="0" applyBorder="1"/>
    <xf numFmtId="40" fontId="0" fillId="0" borderId="0" xfId="0" applyNumberFormat="1"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40" fontId="0" fillId="0" borderId="0" xfId="0" applyNumberFormat="1" applyBorder="1"/>
    <xf numFmtId="40" fontId="17" fillId="0" borderId="0" xfId="0" applyNumberFormat="1" applyFont="1" applyBorder="1" applyAlignment="1">
      <alignment horizontal="right"/>
    </xf>
    <xf numFmtId="40" fontId="13" fillId="0" borderId="0" xfId="0" applyNumberFormat="1" applyFont="1" applyBorder="1" applyAlignment="1">
      <alignment horizontal="right"/>
    </xf>
    <xf numFmtId="40" fontId="17" fillId="0" borderId="6" xfId="0" applyNumberFormat="1" applyFont="1" applyBorder="1" applyAlignment="1">
      <alignment horizontal="right"/>
    </xf>
    <xf numFmtId="0" fontId="0" fillId="0" borderId="6" xfId="0" applyBorder="1"/>
    <xf numFmtId="0" fontId="0" fillId="0" borderId="0" xfId="0" quotePrefix="1" applyAlignment="1">
      <alignment horizontal="center"/>
    </xf>
    <xf numFmtId="40" fontId="14" fillId="0" borderId="6" xfId="0" applyNumberFormat="1" applyFont="1" applyBorder="1" applyAlignment="1">
      <alignment horizontal="right"/>
    </xf>
    <xf numFmtId="40" fontId="13" fillId="0" borderId="0" xfId="0" applyNumberFormat="1" applyFont="1" applyAlignment="1">
      <alignment horizontal="center"/>
    </xf>
    <xf numFmtId="39" fontId="13" fillId="0" borderId="6" xfId="0" applyNumberFormat="1" applyFont="1" applyBorder="1" applyAlignment="1">
      <alignment horizontal="right"/>
    </xf>
    <xf numFmtId="40" fontId="13" fillId="4" borderId="0" xfId="0" applyNumberFormat="1" applyFont="1" applyFill="1" applyBorder="1" applyAlignment="1">
      <alignment horizontal="right"/>
    </xf>
    <xf numFmtId="0" fontId="0" fillId="0" borderId="0" xfId="0" applyAlignment="1">
      <alignment horizontal="center"/>
    </xf>
    <xf numFmtId="40" fontId="14" fillId="0" borderId="0" xfId="0" applyNumberFormat="1" applyFont="1" applyAlignment="1">
      <alignment horizontal="right"/>
    </xf>
    <xf numFmtId="166" fontId="0" fillId="0" borderId="0" xfId="0" applyNumberFormat="1" applyAlignment="1">
      <alignment horizontal="center"/>
    </xf>
    <xf numFmtId="40" fontId="0" fillId="0" borderId="0" xfId="0" applyNumberFormat="1" applyFill="1"/>
    <xf numFmtId="40" fontId="13" fillId="0" borderId="0" xfId="0" applyNumberFormat="1" applyFont="1" applyFill="1" applyAlignment="1">
      <alignment horizontal="center"/>
    </xf>
    <xf numFmtId="40" fontId="0" fillId="2" borderId="6" xfId="0" applyNumberFormat="1" applyFill="1" applyBorder="1"/>
    <xf numFmtId="40" fontId="0" fillId="0" borderId="0" xfId="0" applyNumberFormat="1" applyAlignment="1">
      <alignment horizontal="right"/>
    </xf>
    <xf numFmtId="40" fontId="0" fillId="0" borderId="6" xfId="0" applyNumberFormat="1" applyBorder="1" applyAlignment="1">
      <alignment horizontal="right"/>
    </xf>
    <xf numFmtId="40" fontId="11" fillId="4" borderId="0" xfId="0" applyNumberFormat="1" applyFont="1" applyFill="1" applyAlignment="1">
      <alignment horizontal="right"/>
    </xf>
    <xf numFmtId="40" fontId="0" fillId="4" borderId="0" xfId="0" applyNumberFormat="1" applyFill="1" applyBorder="1" applyAlignment="1">
      <alignment horizontal="right"/>
    </xf>
    <xf numFmtId="40" fontId="16" fillId="0" borderId="0" xfId="0" applyNumberFormat="1" applyFont="1" applyAlignment="1">
      <alignment horizontal="right"/>
    </xf>
    <xf numFmtId="0" fontId="17" fillId="0" borderId="0" xfId="0" applyFont="1"/>
    <xf numFmtId="0" fontId="17" fillId="0" borderId="0" xfId="0" applyFont="1" applyFill="1"/>
    <xf numFmtId="0" fontId="2" fillId="0" borderId="0" xfId="0" applyFont="1"/>
    <xf numFmtId="0" fontId="11" fillId="2" borderId="7" xfId="0" applyFont="1" applyFill="1" applyBorder="1" applyAlignment="1">
      <alignment horizontal="center"/>
    </xf>
    <xf numFmtId="0" fontId="15" fillId="2" borderId="8" xfId="0" applyFont="1" applyFill="1" applyBorder="1" applyAlignment="1">
      <alignment horizontal="center"/>
    </xf>
    <xf numFmtId="0" fontId="15" fillId="2" borderId="9" xfId="0" applyFont="1" applyFill="1" applyBorder="1" applyAlignment="1">
      <alignment horizontal="center"/>
    </xf>
    <xf numFmtId="0" fontId="1" fillId="0" borderId="0" xfId="0" applyFont="1"/>
    <xf numFmtId="40" fontId="17" fillId="0" borderId="6" xfId="0" applyNumberFormat="1" applyFont="1" applyBorder="1"/>
    <xf numFmtId="40" fontId="0" fillId="0" borderId="0" xfId="0" applyNumberFormat="1" applyBorder="1" applyAlignment="1">
      <alignment horizontal="right"/>
    </xf>
    <xf numFmtId="0" fontId="19" fillId="0" borderId="2" xfId="0" applyFont="1" applyBorder="1" applyAlignment="1" applyProtection="1">
      <alignment wrapText="1"/>
      <protection locked="0"/>
    </xf>
    <xf numFmtId="165" fontId="20" fillId="6" borderId="0" xfId="0" applyNumberFormat="1" applyFont="1" applyFill="1" applyProtection="1">
      <protection hidden="1"/>
    </xf>
    <xf numFmtId="0" fontId="21" fillId="0" borderId="1" xfId="1" applyFont="1" applyFill="1" applyBorder="1" applyAlignment="1" applyProtection="1">
      <protection hidden="1"/>
    </xf>
    <xf numFmtId="0" fontId="20" fillId="0" borderId="0" xfId="0" quotePrefix="1" applyNumberFormat="1" applyFont="1"/>
    <xf numFmtId="0" fontId="22" fillId="0" borderId="0" xfId="4" applyNumberFormat="1" applyFont="1" applyFill="1"/>
    <xf numFmtId="0" fontId="20" fillId="0" borderId="0" xfId="0" applyFont="1" applyAlignment="1">
      <alignment vertical="top" wrapText="1"/>
    </xf>
    <xf numFmtId="0" fontId="20" fillId="0" borderId="0" xfId="0" applyFont="1"/>
    <xf numFmtId="0" fontId="23" fillId="2" borderId="2" xfId="0" applyFont="1" applyFill="1" applyBorder="1" applyAlignment="1">
      <alignment horizontal="right" vertical="top" wrapText="1"/>
    </xf>
    <xf numFmtId="0" fontId="24" fillId="0" borderId="2" xfId="0" applyFont="1" applyFill="1" applyBorder="1" applyAlignment="1" applyProtection="1">
      <alignment horizontal="left" vertical="top" wrapText="1"/>
      <protection locked="0"/>
    </xf>
    <xf numFmtId="165" fontId="19" fillId="0" borderId="0" xfId="0" applyNumberFormat="1" applyFont="1" applyProtection="1">
      <protection hidden="1"/>
    </xf>
    <xf numFmtId="0" fontId="26" fillId="0" borderId="1" xfId="1" applyFont="1" applyFill="1" applyBorder="1" applyAlignment="1" applyProtection="1">
      <protection hidden="1"/>
    </xf>
    <xf numFmtId="0" fontId="19" fillId="0" borderId="0" xfId="0" quotePrefix="1" applyNumberFormat="1" applyFont="1"/>
    <xf numFmtId="0" fontId="27" fillId="0" borderId="0" xfId="4" quotePrefix="1" applyNumberFormat="1" applyFont="1"/>
    <xf numFmtId="0" fontId="19" fillId="0" borderId="0" xfId="0" applyFont="1" applyAlignment="1">
      <alignment vertical="top" wrapText="1"/>
    </xf>
    <xf numFmtId="0" fontId="19" fillId="0" borderId="0" xfId="0" applyFont="1"/>
    <xf numFmtId="165" fontId="28" fillId="0" borderId="0" xfId="0" applyNumberFormat="1" applyFont="1" applyAlignment="1" applyProtection="1">
      <alignment horizontal="left"/>
      <protection locked="0"/>
    </xf>
    <xf numFmtId="0" fontId="23" fillId="2" borderId="3" xfId="0" applyFont="1" applyFill="1" applyBorder="1" applyAlignment="1">
      <alignment horizontal="center" vertical="top" wrapText="1"/>
    </xf>
    <xf numFmtId="0" fontId="23" fillId="2" borderId="2" xfId="0" applyFont="1" applyFill="1" applyBorder="1" applyAlignment="1">
      <alignment horizontal="center" vertical="top" wrapText="1"/>
    </xf>
    <xf numFmtId="3" fontId="23" fillId="2" borderId="3" xfId="0" applyNumberFormat="1" applyFont="1" applyFill="1" applyBorder="1" applyAlignment="1">
      <alignment horizontal="center" vertical="top" wrapText="1"/>
    </xf>
    <xf numFmtId="0" fontId="19" fillId="2" borderId="2" xfId="0" applyFont="1" applyFill="1" applyBorder="1"/>
    <xf numFmtId="0" fontId="29" fillId="0" borderId="2" xfId="0" applyFont="1" applyBorder="1" applyAlignment="1" applyProtection="1">
      <alignment horizontal="center" wrapText="1"/>
      <protection locked="0"/>
    </xf>
    <xf numFmtId="1" fontId="19" fillId="3" borderId="2" xfId="0" applyNumberFormat="1" applyFont="1" applyFill="1" applyBorder="1" applyAlignment="1" applyProtection="1">
      <alignment vertical="top" wrapText="1"/>
      <protection locked="0"/>
    </xf>
    <xf numFmtId="3" fontId="19" fillId="3" borderId="2" xfId="0" applyNumberFormat="1" applyFont="1" applyFill="1" applyBorder="1" applyAlignment="1" applyProtection="1">
      <alignment vertical="top" wrapText="1"/>
      <protection locked="0"/>
    </xf>
    <xf numFmtId="165" fontId="19" fillId="0" borderId="0" xfId="0" applyNumberFormat="1" applyFont="1" applyFill="1" applyProtection="1">
      <protection hidden="1"/>
    </xf>
    <xf numFmtId="1" fontId="19" fillId="3" borderId="2" xfId="0" applyNumberFormat="1" applyFont="1" applyFill="1" applyBorder="1" applyAlignment="1" applyProtection="1">
      <alignment horizontal="left" vertical="top" wrapText="1"/>
      <protection locked="0"/>
    </xf>
    <xf numFmtId="3" fontId="19" fillId="3" borderId="2" xfId="0" applyNumberFormat="1" applyFont="1" applyFill="1" applyBorder="1" applyAlignment="1" applyProtection="1">
      <alignment horizontal="left" vertical="top" wrapText="1"/>
      <protection locked="0"/>
    </xf>
    <xf numFmtId="1" fontId="19" fillId="3" borderId="2" xfId="0" applyNumberFormat="1" applyFont="1" applyFill="1" applyBorder="1" applyAlignment="1" applyProtection="1">
      <alignment horizontal="center" vertical="top" wrapText="1"/>
      <protection locked="0"/>
    </xf>
    <xf numFmtId="1" fontId="0" fillId="3" borderId="2" xfId="0" applyNumberFormat="1" applyFill="1" applyBorder="1" applyAlignment="1" applyProtection="1">
      <alignment vertical="top" wrapText="1"/>
      <protection locked="0"/>
    </xf>
    <xf numFmtId="15" fontId="0" fillId="0" borderId="0" xfId="0" applyNumberFormat="1" applyProtection="1">
      <protection hidden="1"/>
    </xf>
    <xf numFmtId="0" fontId="0" fillId="2" borderId="2" xfId="0" applyFill="1" applyBorder="1" applyAlignment="1">
      <alignment horizontal="center"/>
    </xf>
    <xf numFmtId="0" fontId="3" fillId="5" borderId="2" xfId="0" applyFont="1" applyFill="1" applyBorder="1" applyAlignment="1">
      <alignment horizontal="left" vertical="center"/>
    </xf>
    <xf numFmtId="0" fontId="25" fillId="2" borderId="10"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0" xfId="0" applyFont="1" applyFill="1" applyBorder="1" applyAlignment="1">
      <alignment horizontal="center" vertical="center"/>
    </xf>
    <xf numFmtId="0" fontId="12" fillId="2" borderId="13" xfId="0" applyFont="1" applyFill="1" applyBorder="1" applyAlignment="1">
      <alignment horizontal="center"/>
    </xf>
    <xf numFmtId="0" fontId="12" fillId="2" borderId="14" xfId="0" applyFont="1" applyFill="1" applyBorder="1" applyAlignment="1">
      <alignment horizontal="center"/>
    </xf>
    <xf numFmtId="0" fontId="12" fillId="2" borderId="15" xfId="0" applyFont="1" applyFill="1" applyBorder="1" applyAlignment="1">
      <alignment horizontal="center"/>
    </xf>
    <xf numFmtId="0" fontId="0" fillId="0" borderId="0" xfId="0" applyAlignment="1">
      <alignment horizontal="center"/>
    </xf>
    <xf numFmtId="0" fontId="12" fillId="2" borderId="16" xfId="0" applyFont="1" applyFill="1" applyBorder="1" applyAlignment="1">
      <alignment horizontal="center"/>
    </xf>
    <xf numFmtId="0" fontId="12" fillId="2" borderId="17" xfId="0" applyFont="1" applyFill="1" applyBorder="1" applyAlignment="1">
      <alignment horizontal="center"/>
    </xf>
    <xf numFmtId="0" fontId="12" fillId="2" borderId="18" xfId="0" applyFont="1" applyFill="1" applyBorder="1" applyAlignment="1">
      <alignment horizontal="center"/>
    </xf>
    <xf numFmtId="0" fontId="0" fillId="0" borderId="0" xfId="0" applyAlignment="1">
      <alignment horizontal="left"/>
    </xf>
  </cellXfs>
  <cellStyles count="2146">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Comma 2" xfId="17"/>
    <cellStyle name="Comma 2 10" xfId="18"/>
    <cellStyle name="Comma 2 10 2" xfId="19"/>
    <cellStyle name="Comma 2 10 2 2" xfId="20"/>
    <cellStyle name="Comma 2 10 2 3" xfId="21"/>
    <cellStyle name="Comma 2 10 2 4" xfId="22"/>
    <cellStyle name="Comma 2 10 2 5" xfId="23"/>
    <cellStyle name="Comma 2 10 3" xfId="24"/>
    <cellStyle name="Comma 2 10 4" xfId="25"/>
    <cellStyle name="Comma 2 10 5" xfId="26"/>
    <cellStyle name="Comma 2 10 6" xfId="27"/>
    <cellStyle name="Comma 2 11" xfId="28"/>
    <cellStyle name="Comma 2 11 2" xfId="29"/>
    <cellStyle name="Comma 2 11 2 2" xfId="30"/>
    <cellStyle name="Comma 2 11 2 3" xfId="31"/>
    <cellStyle name="Comma 2 11 2 4" xfId="32"/>
    <cellStyle name="Comma 2 11 2 5" xfId="33"/>
    <cellStyle name="Comma 2 11 3" xfId="34"/>
    <cellStyle name="Comma 2 11 4" xfId="35"/>
    <cellStyle name="Comma 2 11 5" xfId="36"/>
    <cellStyle name="Comma 2 11 6" xfId="37"/>
    <cellStyle name="Comma 2 12" xfId="38"/>
    <cellStyle name="Comma 2 2" xfId="39"/>
    <cellStyle name="Comma 2 2 10" xfId="40"/>
    <cellStyle name="Comma 2 2 10 2" xfId="41"/>
    <cellStyle name="Comma 2 2 10 2 2" xfId="42"/>
    <cellStyle name="Comma 2 2 10 2 3" xfId="43"/>
    <cellStyle name="Comma 2 2 10 2 4" xfId="44"/>
    <cellStyle name="Comma 2 2 10 2 5" xfId="45"/>
    <cellStyle name="Comma 2 2 10 3" xfId="46"/>
    <cellStyle name="Comma 2 2 10 4" xfId="47"/>
    <cellStyle name="Comma 2 2 10 5" xfId="48"/>
    <cellStyle name="Comma 2 2 10 6" xfId="49"/>
    <cellStyle name="Comma 2 2 11" xfId="50"/>
    <cellStyle name="Comma 2 2 2" xfId="51"/>
    <cellStyle name="Comma 2 2 2 2" xfId="52"/>
    <cellStyle name="Comma 2 2 3" xfId="53"/>
    <cellStyle name="Comma 2 2 3 2" xfId="54"/>
    <cellStyle name="Comma 2 2 4" xfId="55"/>
    <cellStyle name="Comma 2 2 4 2" xfId="56"/>
    <cellStyle name="Comma 2 2 5" xfId="57"/>
    <cellStyle name="Comma 2 2 5 2" xfId="58"/>
    <cellStyle name="Comma 2 2 6" xfId="59"/>
    <cellStyle name="Comma 2 2 6 2" xfId="60"/>
    <cellStyle name="Comma 2 2 6 2 2" xfId="61"/>
    <cellStyle name="Comma 2 2 6 2 3" xfId="62"/>
    <cellStyle name="Comma 2 2 6 2 4" xfId="63"/>
    <cellStyle name="Comma 2 2 6 2 5" xfId="64"/>
    <cellStyle name="Comma 2 2 6 3" xfId="65"/>
    <cellStyle name="Comma 2 2 6 4" xfId="66"/>
    <cellStyle name="Comma 2 2 6 5" xfId="67"/>
    <cellStyle name="Comma 2 2 6 6" xfId="68"/>
    <cellStyle name="Comma 2 2 7" xfId="69"/>
    <cellStyle name="Comma 2 2 7 2" xfId="70"/>
    <cellStyle name="Comma 2 2 7 2 2" xfId="71"/>
    <cellStyle name="Comma 2 2 7 2 3" xfId="72"/>
    <cellStyle name="Comma 2 2 7 2 4" xfId="73"/>
    <cellStyle name="Comma 2 2 7 2 5" xfId="74"/>
    <cellStyle name="Comma 2 2 7 3" xfId="75"/>
    <cellStyle name="Comma 2 2 7 4" xfId="76"/>
    <cellStyle name="Comma 2 2 7 5" xfId="77"/>
    <cellStyle name="Comma 2 2 7 6" xfId="78"/>
    <cellStyle name="Comma 2 2 8" xfId="79"/>
    <cellStyle name="Comma 2 2 8 2" xfId="80"/>
    <cellStyle name="Comma 2 2 8 2 2" xfId="81"/>
    <cellStyle name="Comma 2 2 8 2 3" xfId="82"/>
    <cellStyle name="Comma 2 2 8 2 4" xfId="83"/>
    <cellStyle name="Comma 2 2 8 2 5" xfId="84"/>
    <cellStyle name="Comma 2 2 8 3" xfId="85"/>
    <cellStyle name="Comma 2 2 8 4" xfId="86"/>
    <cellStyle name="Comma 2 2 8 5" xfId="87"/>
    <cellStyle name="Comma 2 2 8 6" xfId="88"/>
    <cellStyle name="Comma 2 2 9" xfId="89"/>
    <cellStyle name="Comma 2 2 9 2" xfId="90"/>
    <cellStyle name="Comma 2 2 9 2 2" xfId="91"/>
    <cellStyle name="Comma 2 2 9 2 3" xfId="92"/>
    <cellStyle name="Comma 2 2 9 2 4" xfId="93"/>
    <cellStyle name="Comma 2 2 9 2 5" xfId="94"/>
    <cellStyle name="Comma 2 2 9 3" xfId="95"/>
    <cellStyle name="Comma 2 2 9 4" xfId="96"/>
    <cellStyle name="Comma 2 2 9 5" xfId="97"/>
    <cellStyle name="Comma 2 2 9 6" xfId="98"/>
    <cellStyle name="Comma 2 3" xfId="99"/>
    <cellStyle name="Comma 2 3 2" xfId="100"/>
    <cellStyle name="Comma 2 4" xfId="101"/>
    <cellStyle name="Comma 2 4 2" xfId="102"/>
    <cellStyle name="Comma 2 5" xfId="103"/>
    <cellStyle name="Comma 2 5 2" xfId="104"/>
    <cellStyle name="Comma 2 6" xfId="105"/>
    <cellStyle name="Comma 2 6 2" xfId="106"/>
    <cellStyle name="Comma 2 7" xfId="107"/>
    <cellStyle name="Comma 2 7 2" xfId="108"/>
    <cellStyle name="Comma 2 7 2 2" xfId="109"/>
    <cellStyle name="Comma 2 7 2 3" xfId="110"/>
    <cellStyle name="Comma 2 7 2 4" xfId="111"/>
    <cellStyle name="Comma 2 7 2 5" xfId="112"/>
    <cellStyle name="Comma 2 7 3" xfId="113"/>
    <cellStyle name="Comma 2 7 4" xfId="114"/>
    <cellStyle name="Comma 2 7 5" xfId="115"/>
    <cellStyle name="Comma 2 7 6" xfId="116"/>
    <cellStyle name="Comma 2 8" xfId="117"/>
    <cellStyle name="Comma 2 8 2" xfId="118"/>
    <cellStyle name="Comma 2 8 2 2" xfId="119"/>
    <cellStyle name="Comma 2 8 2 3" xfId="120"/>
    <cellStyle name="Comma 2 8 2 4" xfId="121"/>
    <cellStyle name="Comma 2 8 2 5" xfId="122"/>
    <cellStyle name="Comma 2 8 3" xfId="123"/>
    <cellStyle name="Comma 2 8 4" xfId="124"/>
    <cellStyle name="Comma 2 8 5" xfId="125"/>
    <cellStyle name="Comma 2 8 6" xfId="126"/>
    <cellStyle name="Comma 2 9" xfId="127"/>
    <cellStyle name="Comma 2 9 2" xfId="128"/>
    <cellStyle name="Comma 2 9 2 2" xfId="129"/>
    <cellStyle name="Comma 2 9 2 3" xfId="130"/>
    <cellStyle name="Comma 2 9 2 4" xfId="131"/>
    <cellStyle name="Comma 2 9 2 5" xfId="132"/>
    <cellStyle name="Comma 2 9 3" xfId="133"/>
    <cellStyle name="Comma 2 9 4" xfId="134"/>
    <cellStyle name="Comma 2 9 5" xfId="135"/>
    <cellStyle name="Comma 2 9 6" xfId="136"/>
    <cellStyle name="Comma 3" xfId="137"/>
    <cellStyle name="Comma 4" xfId="138"/>
    <cellStyle name="Comma 5" xfId="139"/>
    <cellStyle name="Comma 6" xfId="140"/>
    <cellStyle name="Normal" xfId="0" builtinId="0"/>
    <cellStyle name="Normal 10" xfId="141"/>
    <cellStyle name="Normal 10 2" xfId="142"/>
    <cellStyle name="Normal 10 2 2" xfId="143"/>
    <cellStyle name="Normal 10 2 3" xfId="144"/>
    <cellStyle name="Normal 10 2 4" xfId="145"/>
    <cellStyle name="Normal 10 2 5" xfId="146"/>
    <cellStyle name="Normal 10 3" xfId="147"/>
    <cellStyle name="Normal 10 4" xfId="148"/>
    <cellStyle name="Normal 10 5" xfId="149"/>
    <cellStyle name="Normal 10 6" xfId="150"/>
    <cellStyle name="Normal 100" xfId="151"/>
    <cellStyle name="Normal 100 2" xfId="152"/>
    <cellStyle name="Normal 100 2 2" xfId="153"/>
    <cellStyle name="Normal 100 2 3" xfId="154"/>
    <cellStyle name="Normal 100 2 4" xfId="155"/>
    <cellStyle name="Normal 100 2 5" xfId="156"/>
    <cellStyle name="Normal 100 3" xfId="157"/>
    <cellStyle name="Normal 100 4" xfId="158"/>
    <cellStyle name="Normal 100 5" xfId="159"/>
    <cellStyle name="Normal 100 6" xfId="160"/>
    <cellStyle name="Normal 101" xfId="161"/>
    <cellStyle name="Normal 101 2" xfId="162"/>
    <cellStyle name="Normal 101 2 2" xfId="163"/>
    <cellStyle name="Normal 101 2 3" xfId="164"/>
    <cellStyle name="Normal 101 2 4" xfId="165"/>
    <cellStyle name="Normal 101 2 5" xfId="166"/>
    <cellStyle name="Normal 101 3" xfId="167"/>
    <cellStyle name="Normal 101 4" xfId="168"/>
    <cellStyle name="Normal 101 5" xfId="169"/>
    <cellStyle name="Normal 101 6" xfId="170"/>
    <cellStyle name="Normal 102" xfId="171"/>
    <cellStyle name="Normal 102 2" xfId="172"/>
    <cellStyle name="Normal 102 2 2" xfId="173"/>
    <cellStyle name="Normal 102 2 3" xfId="174"/>
    <cellStyle name="Normal 102 2 4" xfId="175"/>
    <cellStyle name="Normal 102 2 5" xfId="176"/>
    <cellStyle name="Normal 102 3" xfId="177"/>
    <cellStyle name="Normal 102 4" xfId="178"/>
    <cellStyle name="Normal 102 5" xfId="179"/>
    <cellStyle name="Normal 102 6" xfId="180"/>
    <cellStyle name="Normal 103" xfId="181"/>
    <cellStyle name="Normal 103 2" xfId="182"/>
    <cellStyle name="Normal 103 2 2" xfId="183"/>
    <cellStyle name="Normal 103 2 3" xfId="184"/>
    <cellStyle name="Normal 103 2 4" xfId="185"/>
    <cellStyle name="Normal 103 2 5" xfId="186"/>
    <cellStyle name="Normal 103 3" xfId="187"/>
    <cellStyle name="Normal 103 4" xfId="188"/>
    <cellStyle name="Normal 103 5" xfId="189"/>
    <cellStyle name="Normal 103 6" xfId="190"/>
    <cellStyle name="Normal 104" xfId="191"/>
    <cellStyle name="Normal 104 2" xfId="192"/>
    <cellStyle name="Normal 104 2 2" xfId="193"/>
    <cellStyle name="Normal 104 2 3" xfId="194"/>
    <cellStyle name="Normal 104 2 4" xfId="195"/>
    <cellStyle name="Normal 104 2 5" xfId="196"/>
    <cellStyle name="Normal 104 3" xfId="197"/>
    <cellStyle name="Normal 104 4" xfId="198"/>
    <cellStyle name="Normal 104 5" xfId="199"/>
    <cellStyle name="Normal 104 6" xfId="200"/>
    <cellStyle name="Normal 105" xfId="201"/>
    <cellStyle name="Normal 105 2" xfId="202"/>
    <cellStyle name="Normal 105 2 2" xfId="203"/>
    <cellStyle name="Normal 105 2 3" xfId="204"/>
    <cellStyle name="Normal 105 2 4" xfId="205"/>
    <cellStyle name="Normal 105 2 5" xfId="206"/>
    <cellStyle name="Normal 105 3" xfId="207"/>
    <cellStyle name="Normal 105 4" xfId="208"/>
    <cellStyle name="Normal 105 5" xfId="209"/>
    <cellStyle name="Normal 105 6" xfId="210"/>
    <cellStyle name="Normal 106" xfId="211"/>
    <cellStyle name="Normal 106 2" xfId="212"/>
    <cellStyle name="Normal 106 2 2" xfId="213"/>
    <cellStyle name="Normal 106 2 3" xfId="214"/>
    <cellStyle name="Normal 106 2 4" xfId="215"/>
    <cellStyle name="Normal 106 2 5" xfId="216"/>
    <cellStyle name="Normal 106 3" xfId="217"/>
    <cellStyle name="Normal 106 4" xfId="218"/>
    <cellStyle name="Normal 106 5" xfId="219"/>
    <cellStyle name="Normal 106 6" xfId="220"/>
    <cellStyle name="Normal 107" xfId="221"/>
    <cellStyle name="Normal 107 2" xfId="222"/>
    <cellStyle name="Normal 107 2 2" xfId="223"/>
    <cellStyle name="Normal 107 2 3" xfId="224"/>
    <cellStyle name="Normal 107 2 4" xfId="225"/>
    <cellStyle name="Normal 107 2 5" xfId="226"/>
    <cellStyle name="Normal 107 3" xfId="227"/>
    <cellStyle name="Normal 107 4" xfId="228"/>
    <cellStyle name="Normal 107 5" xfId="229"/>
    <cellStyle name="Normal 107 6" xfId="230"/>
    <cellStyle name="Normal 108" xfId="231"/>
    <cellStyle name="Normal 108 2" xfId="232"/>
    <cellStyle name="Normal 108 2 2" xfId="233"/>
    <cellStyle name="Normal 108 2 3" xfId="234"/>
    <cellStyle name="Normal 108 2 4" xfId="235"/>
    <cellStyle name="Normal 108 2 5" xfId="236"/>
    <cellStyle name="Normal 108 3" xfId="237"/>
    <cellStyle name="Normal 108 4" xfId="238"/>
    <cellStyle name="Normal 108 5" xfId="239"/>
    <cellStyle name="Normal 108 6" xfId="240"/>
    <cellStyle name="Normal 109" xfId="241"/>
    <cellStyle name="Normal 109 2" xfId="242"/>
    <cellStyle name="Normal 109 2 2" xfId="243"/>
    <cellStyle name="Normal 109 2 3" xfId="244"/>
    <cellStyle name="Normal 109 2 4" xfId="245"/>
    <cellStyle name="Normal 109 2 5" xfId="246"/>
    <cellStyle name="Normal 109 3" xfId="247"/>
    <cellStyle name="Normal 109 4" xfId="248"/>
    <cellStyle name="Normal 109 5" xfId="249"/>
    <cellStyle name="Normal 109 6" xfId="250"/>
    <cellStyle name="Normal 11" xfId="251"/>
    <cellStyle name="Normal 11 2" xfId="252"/>
    <cellStyle name="Normal 11 2 2" xfId="253"/>
    <cellStyle name="Normal 11 2 3" xfId="254"/>
    <cellStyle name="Normal 11 2 4" xfId="255"/>
    <cellStyle name="Normal 11 2 5" xfId="256"/>
    <cellStyle name="Normal 11 3" xfId="257"/>
    <cellStyle name="Normal 11 4" xfId="258"/>
    <cellStyle name="Normal 11 5" xfId="259"/>
    <cellStyle name="Normal 11 6" xfId="260"/>
    <cellStyle name="Normal 110" xfId="261"/>
    <cellStyle name="Normal 110 2" xfId="262"/>
    <cellStyle name="Normal 110 2 2" xfId="263"/>
    <cellStyle name="Normal 110 2 3" xfId="264"/>
    <cellStyle name="Normal 110 2 4" xfId="265"/>
    <cellStyle name="Normal 110 2 5" xfId="266"/>
    <cellStyle name="Normal 110 3" xfId="267"/>
    <cellStyle name="Normal 110 4" xfId="268"/>
    <cellStyle name="Normal 110 5" xfId="269"/>
    <cellStyle name="Normal 110 6" xfId="270"/>
    <cellStyle name="Normal 111" xfId="271"/>
    <cellStyle name="Normal 111 2" xfId="272"/>
    <cellStyle name="Normal 111 2 2" xfId="273"/>
    <cellStyle name="Normal 111 2 3" xfId="274"/>
    <cellStyle name="Normal 111 2 4" xfId="275"/>
    <cellStyle name="Normal 111 2 5" xfId="276"/>
    <cellStyle name="Normal 111 3" xfId="277"/>
    <cellStyle name="Normal 111 4" xfId="278"/>
    <cellStyle name="Normal 111 5" xfId="279"/>
    <cellStyle name="Normal 111 6" xfId="280"/>
    <cellStyle name="Normal 112" xfId="281"/>
    <cellStyle name="Normal 112 2" xfId="282"/>
    <cellStyle name="Normal 112 2 2" xfId="283"/>
    <cellStyle name="Normal 112 2 3" xfId="284"/>
    <cellStyle name="Normal 112 2 4" xfId="285"/>
    <cellStyle name="Normal 112 2 5" xfId="286"/>
    <cellStyle name="Normal 112 3" xfId="287"/>
    <cellStyle name="Normal 112 4" xfId="288"/>
    <cellStyle name="Normal 112 5" xfId="289"/>
    <cellStyle name="Normal 112 6" xfId="290"/>
    <cellStyle name="Normal 113" xfId="291"/>
    <cellStyle name="Normal 113 2" xfId="292"/>
    <cellStyle name="Normal 113 2 2" xfId="293"/>
    <cellStyle name="Normal 113 2 3" xfId="294"/>
    <cellStyle name="Normal 113 2 4" xfId="295"/>
    <cellStyle name="Normal 113 2 5" xfId="296"/>
    <cellStyle name="Normal 113 3" xfId="297"/>
    <cellStyle name="Normal 113 4" xfId="298"/>
    <cellStyle name="Normal 113 5" xfId="299"/>
    <cellStyle name="Normal 113 6" xfId="300"/>
    <cellStyle name="Normal 114" xfId="301"/>
    <cellStyle name="Normal 114 2" xfId="302"/>
    <cellStyle name="Normal 114 2 2" xfId="303"/>
    <cellStyle name="Normal 114 2 3" xfId="304"/>
    <cellStyle name="Normal 114 2 4" xfId="305"/>
    <cellStyle name="Normal 114 2 5" xfId="306"/>
    <cellStyle name="Normal 114 3" xfId="307"/>
    <cellStyle name="Normal 114 4" xfId="308"/>
    <cellStyle name="Normal 114 5" xfId="309"/>
    <cellStyle name="Normal 114 6" xfId="310"/>
    <cellStyle name="Normal 115" xfId="311"/>
    <cellStyle name="Normal 115 2" xfId="312"/>
    <cellStyle name="Normal 115 2 2" xfId="313"/>
    <cellStyle name="Normal 115 2 3" xfId="314"/>
    <cellStyle name="Normal 115 2 4" xfId="315"/>
    <cellStyle name="Normal 115 2 5" xfId="316"/>
    <cellStyle name="Normal 115 3" xfId="317"/>
    <cellStyle name="Normal 115 4" xfId="318"/>
    <cellStyle name="Normal 115 5" xfId="319"/>
    <cellStyle name="Normal 115 6" xfId="320"/>
    <cellStyle name="Normal 116" xfId="321"/>
    <cellStyle name="Normal 116 2" xfId="322"/>
    <cellStyle name="Normal 116 2 2" xfId="323"/>
    <cellStyle name="Normal 116 2 3" xfId="324"/>
    <cellStyle name="Normal 116 2 4" xfId="325"/>
    <cellStyle name="Normal 116 2 5" xfId="326"/>
    <cellStyle name="Normal 116 3" xfId="327"/>
    <cellStyle name="Normal 116 4" xfId="328"/>
    <cellStyle name="Normal 116 5" xfId="329"/>
    <cellStyle name="Normal 116 6" xfId="330"/>
    <cellStyle name="Normal 117" xfId="331"/>
    <cellStyle name="Normal 117 2" xfId="332"/>
    <cellStyle name="Normal 117 2 2" xfId="333"/>
    <cellStyle name="Normal 117 2 3" xfId="334"/>
    <cellStyle name="Normal 117 2 4" xfId="335"/>
    <cellStyle name="Normal 117 2 5" xfId="336"/>
    <cellStyle name="Normal 117 3" xfId="337"/>
    <cellStyle name="Normal 117 4" xfId="338"/>
    <cellStyle name="Normal 117 5" xfId="339"/>
    <cellStyle name="Normal 117 6" xfId="340"/>
    <cellStyle name="Normal 118" xfId="341"/>
    <cellStyle name="Normal 118 2" xfId="342"/>
    <cellStyle name="Normal 118 2 2" xfId="343"/>
    <cellStyle name="Normal 118 2 3" xfId="344"/>
    <cellStyle name="Normal 118 2 4" xfId="345"/>
    <cellStyle name="Normal 118 2 5" xfId="346"/>
    <cellStyle name="Normal 118 3" xfId="347"/>
    <cellStyle name="Normal 118 4" xfId="348"/>
    <cellStyle name="Normal 118 5" xfId="349"/>
    <cellStyle name="Normal 118 6" xfId="350"/>
    <cellStyle name="Normal 119" xfId="351"/>
    <cellStyle name="Normal 119 2" xfId="352"/>
    <cellStyle name="Normal 119 2 2" xfId="353"/>
    <cellStyle name="Normal 119 2 3" xfId="354"/>
    <cellStyle name="Normal 119 2 4" xfId="355"/>
    <cellStyle name="Normal 119 2 5" xfId="356"/>
    <cellStyle name="Normal 119 3" xfId="357"/>
    <cellStyle name="Normal 119 4" xfId="358"/>
    <cellStyle name="Normal 119 5" xfId="359"/>
    <cellStyle name="Normal 119 6" xfId="360"/>
    <cellStyle name="Normal 12" xfId="361"/>
    <cellStyle name="Normal 12 2" xfId="362"/>
    <cellStyle name="Normal 12 2 2" xfId="363"/>
    <cellStyle name="Normal 12 2 3" xfId="364"/>
    <cellStyle name="Normal 12 2 4" xfId="365"/>
    <cellStyle name="Normal 12 2 5" xfId="366"/>
    <cellStyle name="Normal 12 3" xfId="367"/>
    <cellStyle name="Normal 12 4" xfId="368"/>
    <cellStyle name="Normal 12 5" xfId="369"/>
    <cellStyle name="Normal 12 6" xfId="370"/>
    <cellStyle name="Normal 120" xfId="371"/>
    <cellStyle name="Normal 120 2" xfId="372"/>
    <cellStyle name="Normal 120 2 2" xfId="373"/>
    <cellStyle name="Normal 120 2 3" xfId="374"/>
    <cellStyle name="Normal 120 2 4" xfId="375"/>
    <cellStyle name="Normal 120 2 5" xfId="376"/>
    <cellStyle name="Normal 120 3" xfId="377"/>
    <cellStyle name="Normal 120 4" xfId="378"/>
    <cellStyle name="Normal 120 5" xfId="379"/>
    <cellStyle name="Normal 120 6" xfId="380"/>
    <cellStyle name="Normal 121" xfId="381"/>
    <cellStyle name="Normal 121 2" xfId="382"/>
    <cellStyle name="Normal 121 2 2" xfId="383"/>
    <cellStyle name="Normal 121 2 3" xfId="384"/>
    <cellStyle name="Normal 121 2 4" xfId="385"/>
    <cellStyle name="Normal 121 2 5" xfId="386"/>
    <cellStyle name="Normal 121 3" xfId="387"/>
    <cellStyle name="Normal 121 4" xfId="388"/>
    <cellStyle name="Normal 121 5" xfId="389"/>
    <cellStyle name="Normal 121 6" xfId="390"/>
    <cellStyle name="Normal 122" xfId="391"/>
    <cellStyle name="Normal 122 2" xfId="392"/>
    <cellStyle name="Normal 122 2 2" xfId="393"/>
    <cellStyle name="Normal 122 2 3" xfId="394"/>
    <cellStyle name="Normal 122 2 4" xfId="395"/>
    <cellStyle name="Normal 122 2 5" xfId="396"/>
    <cellStyle name="Normal 122 3" xfId="397"/>
    <cellStyle name="Normal 122 4" xfId="398"/>
    <cellStyle name="Normal 122 5" xfId="399"/>
    <cellStyle name="Normal 122 6" xfId="400"/>
    <cellStyle name="Normal 123" xfId="401"/>
    <cellStyle name="Normal 123 2" xfId="402"/>
    <cellStyle name="Normal 123 2 2" xfId="403"/>
    <cellStyle name="Normal 123 2 3" xfId="404"/>
    <cellStyle name="Normal 123 2 4" xfId="405"/>
    <cellStyle name="Normal 123 2 5" xfId="406"/>
    <cellStyle name="Normal 123 3" xfId="407"/>
    <cellStyle name="Normal 123 4" xfId="408"/>
    <cellStyle name="Normal 123 5" xfId="409"/>
    <cellStyle name="Normal 123 6" xfId="410"/>
    <cellStyle name="Normal 124" xfId="411"/>
    <cellStyle name="Normal 124 2" xfId="412"/>
    <cellStyle name="Normal 124 2 2" xfId="413"/>
    <cellStyle name="Normal 124 2 3" xfId="414"/>
    <cellStyle name="Normal 124 2 4" xfId="415"/>
    <cellStyle name="Normal 124 2 5" xfId="416"/>
    <cellStyle name="Normal 124 3" xfId="417"/>
    <cellStyle name="Normal 124 4" xfId="418"/>
    <cellStyle name="Normal 124 5" xfId="419"/>
    <cellStyle name="Normal 124 6" xfId="420"/>
    <cellStyle name="Normal 125" xfId="421"/>
    <cellStyle name="Normal 125 2" xfId="422"/>
    <cellStyle name="Normal 125 2 2" xfId="423"/>
    <cellStyle name="Normal 125 2 3" xfId="424"/>
    <cellStyle name="Normal 125 2 4" xfId="425"/>
    <cellStyle name="Normal 125 2 5" xfId="426"/>
    <cellStyle name="Normal 125 3" xfId="427"/>
    <cellStyle name="Normal 125 4" xfId="428"/>
    <cellStyle name="Normal 125 5" xfId="429"/>
    <cellStyle name="Normal 125 6" xfId="430"/>
    <cellStyle name="Normal 126" xfId="431"/>
    <cellStyle name="Normal 126 2" xfId="432"/>
    <cellStyle name="Normal 126 2 2" xfId="433"/>
    <cellStyle name="Normal 126 2 3" xfId="434"/>
    <cellStyle name="Normal 126 2 4" xfId="435"/>
    <cellStyle name="Normal 126 2 5" xfId="436"/>
    <cellStyle name="Normal 126 3" xfId="437"/>
    <cellStyle name="Normal 126 4" xfId="438"/>
    <cellStyle name="Normal 126 5" xfId="439"/>
    <cellStyle name="Normal 126 6" xfId="440"/>
    <cellStyle name="Normal 127" xfId="441"/>
    <cellStyle name="Normal 127 2" xfId="442"/>
    <cellStyle name="Normal 127 2 2" xfId="443"/>
    <cellStyle name="Normal 127 2 3" xfId="444"/>
    <cellStyle name="Normal 127 2 4" xfId="445"/>
    <cellStyle name="Normal 127 2 5" xfId="446"/>
    <cellStyle name="Normal 127 3" xfId="447"/>
    <cellStyle name="Normal 127 4" xfId="448"/>
    <cellStyle name="Normal 127 5" xfId="449"/>
    <cellStyle name="Normal 127 6" xfId="450"/>
    <cellStyle name="Normal 128" xfId="451"/>
    <cellStyle name="Normal 128 2" xfId="452"/>
    <cellStyle name="Normal 128 2 2" xfId="453"/>
    <cellStyle name="Normal 128 2 3" xfId="454"/>
    <cellStyle name="Normal 128 2 4" xfId="455"/>
    <cellStyle name="Normal 128 2 5" xfId="456"/>
    <cellStyle name="Normal 128 3" xfId="457"/>
    <cellStyle name="Normal 128 4" xfId="458"/>
    <cellStyle name="Normal 128 5" xfId="459"/>
    <cellStyle name="Normal 128 6" xfId="460"/>
    <cellStyle name="Normal 129" xfId="461"/>
    <cellStyle name="Normal 129 2" xfId="462"/>
    <cellStyle name="Normal 129 2 2" xfId="463"/>
    <cellStyle name="Normal 129 2 3" xfId="464"/>
    <cellStyle name="Normal 129 2 4" xfId="465"/>
    <cellStyle name="Normal 129 2 5" xfId="466"/>
    <cellStyle name="Normal 129 3" xfId="467"/>
    <cellStyle name="Normal 129 4" xfId="468"/>
    <cellStyle name="Normal 129 5" xfId="469"/>
    <cellStyle name="Normal 129 6" xfId="470"/>
    <cellStyle name="Normal 13" xfId="471"/>
    <cellStyle name="Normal 13 2" xfId="472"/>
    <cellStyle name="Normal 13 2 2" xfId="473"/>
    <cellStyle name="Normal 13 2 3" xfId="474"/>
    <cellStyle name="Normal 13 2 4" xfId="475"/>
    <cellStyle name="Normal 13 2 5" xfId="476"/>
    <cellStyle name="Normal 13 3" xfId="477"/>
    <cellStyle name="Normal 13 4" xfId="478"/>
    <cellStyle name="Normal 13 5" xfId="479"/>
    <cellStyle name="Normal 13 6" xfId="480"/>
    <cellStyle name="Normal 130" xfId="481"/>
    <cellStyle name="Normal 130 2" xfId="482"/>
    <cellStyle name="Normal 130 2 2" xfId="483"/>
    <cellStyle name="Normal 130 2 3" xfId="484"/>
    <cellStyle name="Normal 130 2 4" xfId="485"/>
    <cellStyle name="Normal 130 2 5" xfId="486"/>
    <cellStyle name="Normal 130 3" xfId="487"/>
    <cellStyle name="Normal 130 4" xfId="488"/>
    <cellStyle name="Normal 130 5" xfId="489"/>
    <cellStyle name="Normal 130 6" xfId="490"/>
    <cellStyle name="Normal 131" xfId="491"/>
    <cellStyle name="Normal 131 2" xfId="492"/>
    <cellStyle name="Normal 131 2 2" xfId="493"/>
    <cellStyle name="Normal 131 2 3" xfId="494"/>
    <cellStyle name="Normal 131 2 4" xfId="495"/>
    <cellStyle name="Normal 131 2 5" xfId="496"/>
    <cellStyle name="Normal 131 3" xfId="497"/>
    <cellStyle name="Normal 131 4" xfId="498"/>
    <cellStyle name="Normal 131 5" xfId="499"/>
    <cellStyle name="Normal 131 6" xfId="500"/>
    <cellStyle name="Normal 132" xfId="501"/>
    <cellStyle name="Normal 132 2" xfId="502"/>
    <cellStyle name="Normal 132 2 2" xfId="503"/>
    <cellStyle name="Normal 132 2 3" xfId="504"/>
    <cellStyle name="Normal 132 2 4" xfId="505"/>
    <cellStyle name="Normal 132 2 5" xfId="506"/>
    <cellStyle name="Normal 132 3" xfId="507"/>
    <cellStyle name="Normal 132 4" xfId="508"/>
    <cellStyle name="Normal 132 5" xfId="509"/>
    <cellStyle name="Normal 132 6" xfId="510"/>
    <cellStyle name="Normal 133" xfId="511"/>
    <cellStyle name="Normal 133 2" xfId="512"/>
    <cellStyle name="Normal 133 2 2" xfId="513"/>
    <cellStyle name="Normal 133 2 3" xfId="514"/>
    <cellStyle name="Normal 133 2 4" xfId="515"/>
    <cellStyle name="Normal 133 2 5" xfId="516"/>
    <cellStyle name="Normal 133 3" xfId="517"/>
    <cellStyle name="Normal 133 4" xfId="518"/>
    <cellStyle name="Normal 133 5" xfId="519"/>
    <cellStyle name="Normal 133 6" xfId="520"/>
    <cellStyle name="Normal 134" xfId="521"/>
    <cellStyle name="Normal 134 2" xfId="522"/>
    <cellStyle name="Normal 134 2 2" xfId="523"/>
    <cellStyle name="Normal 134 2 3" xfId="524"/>
    <cellStyle name="Normal 134 2 4" xfId="525"/>
    <cellStyle name="Normal 134 2 5" xfId="526"/>
    <cellStyle name="Normal 134 3" xfId="527"/>
    <cellStyle name="Normal 134 4" xfId="528"/>
    <cellStyle name="Normal 134 5" xfId="529"/>
    <cellStyle name="Normal 134 6" xfId="530"/>
    <cellStyle name="Normal 135" xfId="531"/>
    <cellStyle name="Normal 135 2" xfId="532"/>
    <cellStyle name="Normal 135 2 2" xfId="533"/>
    <cellStyle name="Normal 135 2 3" xfId="534"/>
    <cellStyle name="Normal 135 2 4" xfId="535"/>
    <cellStyle name="Normal 135 2 5" xfId="536"/>
    <cellStyle name="Normal 135 3" xfId="537"/>
    <cellStyle name="Normal 135 4" xfId="538"/>
    <cellStyle name="Normal 135 5" xfId="539"/>
    <cellStyle name="Normal 135 6" xfId="540"/>
    <cellStyle name="Normal 136" xfId="541"/>
    <cellStyle name="Normal 136 2" xfId="542"/>
    <cellStyle name="Normal 136 2 2" xfId="543"/>
    <cellStyle name="Normal 136 2 3" xfId="544"/>
    <cellStyle name="Normal 136 2 4" xfId="545"/>
    <cellStyle name="Normal 136 2 5" xfId="546"/>
    <cellStyle name="Normal 136 3" xfId="547"/>
    <cellStyle name="Normal 136 4" xfId="548"/>
    <cellStyle name="Normal 136 5" xfId="549"/>
    <cellStyle name="Normal 136 6" xfId="550"/>
    <cellStyle name="Normal 137" xfId="551"/>
    <cellStyle name="Normal 137 2" xfId="552"/>
    <cellStyle name="Normal 137 2 2" xfId="553"/>
    <cellStyle name="Normal 137 2 3" xfId="554"/>
    <cellStyle name="Normal 137 2 4" xfId="555"/>
    <cellStyle name="Normal 137 2 5" xfId="556"/>
    <cellStyle name="Normal 137 3" xfId="557"/>
    <cellStyle name="Normal 137 4" xfId="558"/>
    <cellStyle name="Normal 137 5" xfId="559"/>
    <cellStyle name="Normal 137 6" xfId="560"/>
    <cellStyle name="Normal 138" xfId="561"/>
    <cellStyle name="Normal 138 2" xfId="562"/>
    <cellStyle name="Normal 138 2 2" xfId="563"/>
    <cellStyle name="Normal 138 2 3" xfId="564"/>
    <cellStyle name="Normal 138 2 4" xfId="565"/>
    <cellStyle name="Normal 138 2 5" xfId="566"/>
    <cellStyle name="Normal 138 3" xfId="567"/>
    <cellStyle name="Normal 138 4" xfId="568"/>
    <cellStyle name="Normal 138 5" xfId="569"/>
    <cellStyle name="Normal 138 6" xfId="570"/>
    <cellStyle name="Normal 139" xfId="571"/>
    <cellStyle name="Normal 139 2" xfId="572"/>
    <cellStyle name="Normal 139 2 2" xfId="573"/>
    <cellStyle name="Normal 139 2 3" xfId="574"/>
    <cellStyle name="Normal 139 2 4" xfId="575"/>
    <cellStyle name="Normal 139 2 5" xfId="576"/>
    <cellStyle name="Normal 139 3" xfId="577"/>
    <cellStyle name="Normal 139 4" xfId="578"/>
    <cellStyle name="Normal 139 5" xfId="579"/>
    <cellStyle name="Normal 139 6" xfId="580"/>
    <cellStyle name="Normal 14" xfId="581"/>
    <cellStyle name="Normal 14 2" xfId="582"/>
    <cellStyle name="Normal 14 2 2" xfId="583"/>
    <cellStyle name="Normal 14 2 3" xfId="584"/>
    <cellStyle name="Normal 14 2 4" xfId="585"/>
    <cellStyle name="Normal 14 2 5" xfId="586"/>
    <cellStyle name="Normal 14 3" xfId="587"/>
    <cellStyle name="Normal 14 4" xfId="588"/>
    <cellStyle name="Normal 14 5" xfId="589"/>
    <cellStyle name="Normal 14 6" xfId="590"/>
    <cellStyle name="Normal 140" xfId="591"/>
    <cellStyle name="Normal 140 2" xfId="592"/>
    <cellStyle name="Normal 140 2 2" xfId="593"/>
    <cellStyle name="Normal 140 2 3" xfId="594"/>
    <cellStyle name="Normal 140 2 4" xfId="595"/>
    <cellStyle name="Normal 140 2 5" xfId="596"/>
    <cellStyle name="Normal 140 3" xfId="597"/>
    <cellStyle name="Normal 140 4" xfId="598"/>
    <cellStyle name="Normal 140 5" xfId="599"/>
    <cellStyle name="Normal 140 6" xfId="600"/>
    <cellStyle name="Normal 141" xfId="601"/>
    <cellStyle name="Normal 141 2" xfId="602"/>
    <cellStyle name="Normal 141 2 2" xfId="603"/>
    <cellStyle name="Normal 141 2 3" xfId="604"/>
    <cellStyle name="Normal 141 2 4" xfId="605"/>
    <cellStyle name="Normal 141 2 5" xfId="606"/>
    <cellStyle name="Normal 141 3" xfId="607"/>
    <cellStyle name="Normal 141 4" xfId="608"/>
    <cellStyle name="Normal 141 5" xfId="609"/>
    <cellStyle name="Normal 141 6" xfId="610"/>
    <cellStyle name="Normal 142" xfId="611"/>
    <cellStyle name="Normal 142 2" xfId="612"/>
    <cellStyle name="Normal 142 2 2" xfId="613"/>
    <cellStyle name="Normal 142 2 3" xfId="614"/>
    <cellStyle name="Normal 142 2 4" xfId="615"/>
    <cellStyle name="Normal 142 2 5" xfId="616"/>
    <cellStyle name="Normal 142 3" xfId="617"/>
    <cellStyle name="Normal 142 4" xfId="618"/>
    <cellStyle name="Normal 142 5" xfId="619"/>
    <cellStyle name="Normal 142 6" xfId="620"/>
    <cellStyle name="Normal 143" xfId="621"/>
    <cellStyle name="Normal 143 2" xfId="622"/>
    <cellStyle name="Normal 143 2 2" xfId="623"/>
    <cellStyle name="Normal 143 2 3" xfId="624"/>
    <cellStyle name="Normal 143 2 4" xfId="625"/>
    <cellStyle name="Normal 143 2 5" xfId="626"/>
    <cellStyle name="Normal 143 3" xfId="627"/>
    <cellStyle name="Normal 143 4" xfId="628"/>
    <cellStyle name="Normal 143 5" xfId="629"/>
    <cellStyle name="Normal 143 6" xfId="630"/>
    <cellStyle name="Normal 144" xfId="631"/>
    <cellStyle name="Normal 144 2" xfId="632"/>
    <cellStyle name="Normal 144 2 2" xfId="633"/>
    <cellStyle name="Normal 144 2 3" xfId="634"/>
    <cellStyle name="Normal 144 2 4" xfId="635"/>
    <cellStyle name="Normal 144 2 5" xfId="636"/>
    <cellStyle name="Normal 144 3" xfId="637"/>
    <cellStyle name="Normal 144 4" xfId="638"/>
    <cellStyle name="Normal 144 5" xfId="639"/>
    <cellStyle name="Normal 144 6" xfId="640"/>
    <cellStyle name="Normal 145" xfId="641"/>
    <cellStyle name="Normal 145 2" xfId="642"/>
    <cellStyle name="Normal 145 2 2" xfId="643"/>
    <cellStyle name="Normal 145 2 3" xfId="644"/>
    <cellStyle name="Normal 145 2 4" xfId="645"/>
    <cellStyle name="Normal 145 2 5" xfId="646"/>
    <cellStyle name="Normal 145 3" xfId="647"/>
    <cellStyle name="Normal 145 4" xfId="648"/>
    <cellStyle name="Normal 145 5" xfId="649"/>
    <cellStyle name="Normal 145 6" xfId="650"/>
    <cellStyle name="Normal 146" xfId="651"/>
    <cellStyle name="Normal 146 2" xfId="652"/>
    <cellStyle name="Normal 146 2 2" xfId="653"/>
    <cellStyle name="Normal 146 2 3" xfId="654"/>
    <cellStyle name="Normal 146 2 4" xfId="655"/>
    <cellStyle name="Normal 146 2 5" xfId="656"/>
    <cellStyle name="Normal 146 3" xfId="657"/>
    <cellStyle name="Normal 146 4" xfId="658"/>
    <cellStyle name="Normal 146 5" xfId="659"/>
    <cellStyle name="Normal 146 6" xfId="660"/>
    <cellStyle name="Normal 147" xfId="661"/>
    <cellStyle name="Normal 147 2" xfId="662"/>
    <cellStyle name="Normal 147 2 2" xfId="663"/>
    <cellStyle name="Normal 147 2 3" xfId="664"/>
    <cellStyle name="Normal 147 2 4" xfId="665"/>
    <cellStyle name="Normal 147 2 5" xfId="666"/>
    <cellStyle name="Normal 147 3" xfId="667"/>
    <cellStyle name="Normal 147 4" xfId="668"/>
    <cellStyle name="Normal 147 5" xfId="669"/>
    <cellStyle name="Normal 147 6" xfId="670"/>
    <cellStyle name="Normal 148" xfId="671"/>
    <cellStyle name="Normal 148 2" xfId="672"/>
    <cellStyle name="Normal 148 2 2" xfId="673"/>
    <cellStyle name="Normal 148 2 3" xfId="674"/>
    <cellStyle name="Normal 148 2 4" xfId="675"/>
    <cellStyle name="Normal 148 2 5" xfId="676"/>
    <cellStyle name="Normal 148 3" xfId="677"/>
    <cellStyle name="Normal 148 4" xfId="678"/>
    <cellStyle name="Normal 148 5" xfId="679"/>
    <cellStyle name="Normal 148 6" xfId="680"/>
    <cellStyle name="Normal 149" xfId="681"/>
    <cellStyle name="Normal 149 2" xfId="682"/>
    <cellStyle name="Normal 149 2 2" xfId="683"/>
    <cellStyle name="Normal 149 2 3" xfId="684"/>
    <cellStyle name="Normal 149 2 4" xfId="685"/>
    <cellStyle name="Normal 149 2 5" xfId="686"/>
    <cellStyle name="Normal 149 3" xfId="687"/>
    <cellStyle name="Normal 149 4" xfId="688"/>
    <cellStyle name="Normal 149 5" xfId="689"/>
    <cellStyle name="Normal 149 6" xfId="690"/>
    <cellStyle name="Normal 15" xfId="691"/>
    <cellStyle name="Normal 15 2" xfId="692"/>
    <cellStyle name="Normal 15 2 2" xfId="693"/>
    <cellStyle name="Normal 15 2 3" xfId="694"/>
    <cellStyle name="Normal 15 2 4" xfId="695"/>
    <cellStyle name="Normal 15 2 5" xfId="696"/>
    <cellStyle name="Normal 15 3" xfId="697"/>
    <cellStyle name="Normal 15 4" xfId="698"/>
    <cellStyle name="Normal 15 5" xfId="699"/>
    <cellStyle name="Normal 15 6" xfId="700"/>
    <cellStyle name="Normal 150" xfId="701"/>
    <cellStyle name="Normal 150 2" xfId="702"/>
    <cellStyle name="Normal 150 2 2" xfId="703"/>
    <cellStyle name="Normal 150 2 3" xfId="704"/>
    <cellStyle name="Normal 150 2 4" xfId="705"/>
    <cellStyle name="Normal 150 2 5" xfId="706"/>
    <cellStyle name="Normal 150 3" xfId="707"/>
    <cellStyle name="Normal 150 4" xfId="708"/>
    <cellStyle name="Normal 150 5" xfId="709"/>
    <cellStyle name="Normal 150 6" xfId="710"/>
    <cellStyle name="Normal 151" xfId="711"/>
    <cellStyle name="Normal 151 2" xfId="712"/>
    <cellStyle name="Normal 151 2 2" xfId="713"/>
    <cellStyle name="Normal 151 2 3" xfId="714"/>
    <cellStyle name="Normal 151 2 4" xfId="715"/>
    <cellStyle name="Normal 151 2 5" xfId="716"/>
    <cellStyle name="Normal 151 3" xfId="717"/>
    <cellStyle name="Normal 151 4" xfId="718"/>
    <cellStyle name="Normal 151 5" xfId="719"/>
    <cellStyle name="Normal 151 6" xfId="720"/>
    <cellStyle name="Normal 152" xfId="721"/>
    <cellStyle name="Normal 152 2" xfId="722"/>
    <cellStyle name="Normal 152 2 2" xfId="723"/>
    <cellStyle name="Normal 152 2 3" xfId="724"/>
    <cellStyle name="Normal 152 2 4" xfId="725"/>
    <cellStyle name="Normal 152 2 5" xfId="726"/>
    <cellStyle name="Normal 152 3" xfId="727"/>
    <cellStyle name="Normal 152 4" xfId="728"/>
    <cellStyle name="Normal 152 5" xfId="729"/>
    <cellStyle name="Normal 152 6" xfId="730"/>
    <cellStyle name="Normal 153" xfId="731"/>
    <cellStyle name="Normal 153 2" xfId="732"/>
    <cellStyle name="Normal 153 2 2" xfId="733"/>
    <cellStyle name="Normal 153 2 3" xfId="734"/>
    <cellStyle name="Normal 153 2 4" xfId="735"/>
    <cellStyle name="Normal 153 2 5" xfId="736"/>
    <cellStyle name="Normal 153 3" xfId="737"/>
    <cellStyle name="Normal 153 4" xfId="738"/>
    <cellStyle name="Normal 153 5" xfId="739"/>
    <cellStyle name="Normal 153 6" xfId="740"/>
    <cellStyle name="Normal 154" xfId="741"/>
    <cellStyle name="Normal 154 2" xfId="742"/>
    <cellStyle name="Normal 154 2 2" xfId="743"/>
    <cellStyle name="Normal 154 2 3" xfId="744"/>
    <cellStyle name="Normal 154 2 4" xfId="745"/>
    <cellStyle name="Normal 154 2 5" xfId="746"/>
    <cellStyle name="Normal 154 3" xfId="747"/>
    <cellStyle name="Normal 154 4" xfId="748"/>
    <cellStyle name="Normal 154 5" xfId="749"/>
    <cellStyle name="Normal 154 6" xfId="750"/>
    <cellStyle name="Normal 155" xfId="751"/>
    <cellStyle name="Normal 155 2" xfId="752"/>
    <cellStyle name="Normal 155 2 2" xfId="753"/>
    <cellStyle name="Normal 155 2 3" xfId="754"/>
    <cellStyle name="Normal 155 2 4" xfId="755"/>
    <cellStyle name="Normal 155 2 5" xfId="756"/>
    <cellStyle name="Normal 155 3" xfId="757"/>
    <cellStyle name="Normal 155 4" xfId="758"/>
    <cellStyle name="Normal 155 5" xfId="759"/>
    <cellStyle name="Normal 155 6" xfId="760"/>
    <cellStyle name="Normal 156" xfId="761"/>
    <cellStyle name="Normal 156 2" xfId="762"/>
    <cellStyle name="Normal 156 2 2" xfId="763"/>
    <cellStyle name="Normal 156 2 3" xfId="764"/>
    <cellStyle name="Normal 156 2 4" xfId="765"/>
    <cellStyle name="Normal 156 2 5" xfId="766"/>
    <cellStyle name="Normal 156 3" xfId="767"/>
    <cellStyle name="Normal 156 4" xfId="768"/>
    <cellStyle name="Normal 156 5" xfId="769"/>
    <cellStyle name="Normal 156 6" xfId="770"/>
    <cellStyle name="Normal 157" xfId="771"/>
    <cellStyle name="Normal 157 2" xfId="772"/>
    <cellStyle name="Normal 157 2 2" xfId="773"/>
    <cellStyle name="Normal 157 2 3" xfId="774"/>
    <cellStyle name="Normal 157 2 4" xfId="775"/>
    <cellStyle name="Normal 157 2 5" xfId="776"/>
    <cellStyle name="Normal 157 3" xfId="777"/>
    <cellStyle name="Normal 157 4" xfId="778"/>
    <cellStyle name="Normal 157 5" xfId="779"/>
    <cellStyle name="Normal 157 6" xfId="780"/>
    <cellStyle name="Normal 158" xfId="781"/>
    <cellStyle name="Normal 158 2" xfId="782"/>
    <cellStyle name="Normal 158 2 2" xfId="783"/>
    <cellStyle name="Normal 158 2 3" xfId="784"/>
    <cellStyle name="Normal 158 2 4" xfId="785"/>
    <cellStyle name="Normal 158 2 5" xfId="786"/>
    <cellStyle name="Normal 158 3" xfId="787"/>
    <cellStyle name="Normal 158 4" xfId="788"/>
    <cellStyle name="Normal 158 5" xfId="789"/>
    <cellStyle name="Normal 158 6" xfId="790"/>
    <cellStyle name="Normal 159" xfId="791"/>
    <cellStyle name="Normal 159 2" xfId="792"/>
    <cellStyle name="Normal 159 2 2" xfId="793"/>
    <cellStyle name="Normal 159 2 3" xfId="794"/>
    <cellStyle name="Normal 159 2 4" xfId="795"/>
    <cellStyle name="Normal 159 2 5" xfId="796"/>
    <cellStyle name="Normal 159 3" xfId="797"/>
    <cellStyle name="Normal 159 4" xfId="798"/>
    <cellStyle name="Normal 159 5" xfId="799"/>
    <cellStyle name="Normal 159 6" xfId="800"/>
    <cellStyle name="Normal 16" xfId="801"/>
    <cellStyle name="Normal 16 2" xfId="802"/>
    <cellStyle name="Normal 16 2 2" xfId="803"/>
    <cellStyle name="Normal 16 2 3" xfId="804"/>
    <cellStyle name="Normal 16 2 4" xfId="805"/>
    <cellStyle name="Normal 16 2 5" xfId="806"/>
    <cellStyle name="Normal 16 3" xfId="807"/>
    <cellStyle name="Normal 16 4" xfId="808"/>
    <cellStyle name="Normal 16 5" xfId="809"/>
    <cellStyle name="Normal 16 6" xfId="810"/>
    <cellStyle name="Normal 160" xfId="811"/>
    <cellStyle name="Normal 160 2" xfId="812"/>
    <cellStyle name="Normal 160 2 2" xfId="813"/>
    <cellStyle name="Normal 160 2 3" xfId="814"/>
    <cellStyle name="Normal 160 2 4" xfId="815"/>
    <cellStyle name="Normal 160 2 5" xfId="816"/>
    <cellStyle name="Normal 160 3" xfId="817"/>
    <cellStyle name="Normal 160 4" xfId="818"/>
    <cellStyle name="Normal 160 5" xfId="819"/>
    <cellStyle name="Normal 160 6" xfId="820"/>
    <cellStyle name="Normal 161" xfId="821"/>
    <cellStyle name="Normal 161 2" xfId="822"/>
    <cellStyle name="Normal 161 2 2" xfId="823"/>
    <cellStyle name="Normal 161 2 3" xfId="824"/>
    <cellStyle name="Normal 161 2 4" xfId="825"/>
    <cellStyle name="Normal 161 2 5" xfId="826"/>
    <cellStyle name="Normal 161 3" xfId="827"/>
    <cellStyle name="Normal 161 4" xfId="828"/>
    <cellStyle name="Normal 161 5" xfId="829"/>
    <cellStyle name="Normal 161 6" xfId="830"/>
    <cellStyle name="Normal 162" xfId="831"/>
    <cellStyle name="Normal 162 2" xfId="832"/>
    <cellStyle name="Normal 162 2 2" xfId="833"/>
    <cellStyle name="Normal 162 2 3" xfId="834"/>
    <cellStyle name="Normal 162 2 4" xfId="835"/>
    <cellStyle name="Normal 162 2 5" xfId="836"/>
    <cellStyle name="Normal 162 3" xfId="837"/>
    <cellStyle name="Normal 162 4" xfId="838"/>
    <cellStyle name="Normal 162 5" xfId="839"/>
    <cellStyle name="Normal 162 6" xfId="840"/>
    <cellStyle name="Normal 163" xfId="841"/>
    <cellStyle name="Normal 163 2" xfId="842"/>
    <cellStyle name="Normal 163 2 2" xfId="843"/>
    <cellStyle name="Normal 163 2 3" xfId="844"/>
    <cellStyle name="Normal 163 2 4" xfId="845"/>
    <cellStyle name="Normal 163 2 5" xfId="846"/>
    <cellStyle name="Normal 163 3" xfId="847"/>
    <cellStyle name="Normal 163 4" xfId="848"/>
    <cellStyle name="Normal 163 5" xfId="849"/>
    <cellStyle name="Normal 163 6" xfId="850"/>
    <cellStyle name="Normal 164" xfId="851"/>
    <cellStyle name="Normal 164 2" xfId="852"/>
    <cellStyle name="Normal 164 2 2" xfId="853"/>
    <cellStyle name="Normal 164 2 3" xfId="854"/>
    <cellStyle name="Normal 164 2 4" xfId="855"/>
    <cellStyle name="Normal 164 2 5" xfId="856"/>
    <cellStyle name="Normal 164 3" xfId="857"/>
    <cellStyle name="Normal 164 4" xfId="858"/>
    <cellStyle name="Normal 164 5" xfId="859"/>
    <cellStyle name="Normal 164 6" xfId="860"/>
    <cellStyle name="Normal 165" xfId="861"/>
    <cellStyle name="Normal 165 2" xfId="862"/>
    <cellStyle name="Normal 165 2 2" xfId="863"/>
    <cellStyle name="Normal 165 2 3" xfId="864"/>
    <cellStyle name="Normal 165 2 4" xfId="865"/>
    <cellStyle name="Normal 165 2 5" xfId="866"/>
    <cellStyle name="Normal 165 3" xfId="867"/>
    <cellStyle name="Normal 165 4" xfId="868"/>
    <cellStyle name="Normal 165 5" xfId="869"/>
    <cellStyle name="Normal 165 6" xfId="870"/>
    <cellStyle name="Normal 166" xfId="871"/>
    <cellStyle name="Normal 166 2" xfId="872"/>
    <cellStyle name="Normal 166 2 2" xfId="873"/>
    <cellStyle name="Normal 166 2 3" xfId="874"/>
    <cellStyle name="Normal 166 2 4" xfId="875"/>
    <cellStyle name="Normal 166 2 5" xfId="876"/>
    <cellStyle name="Normal 166 3" xfId="877"/>
    <cellStyle name="Normal 166 4" xfId="878"/>
    <cellStyle name="Normal 166 5" xfId="879"/>
    <cellStyle name="Normal 166 6" xfId="880"/>
    <cellStyle name="Normal 167" xfId="881"/>
    <cellStyle name="Normal 167 2" xfId="882"/>
    <cellStyle name="Normal 167 2 2" xfId="883"/>
    <cellStyle name="Normal 167 2 3" xfId="884"/>
    <cellStyle name="Normal 167 2 4" xfId="885"/>
    <cellStyle name="Normal 167 2 5" xfId="886"/>
    <cellStyle name="Normal 167 3" xfId="887"/>
    <cellStyle name="Normal 167 4" xfId="888"/>
    <cellStyle name="Normal 167 5" xfId="889"/>
    <cellStyle name="Normal 167 6" xfId="890"/>
    <cellStyle name="Normal 168" xfId="891"/>
    <cellStyle name="Normal 168 2" xfId="892"/>
    <cellStyle name="Normal 168 2 2" xfId="893"/>
    <cellStyle name="Normal 168 2 3" xfId="894"/>
    <cellStyle name="Normal 168 2 4" xfId="895"/>
    <cellStyle name="Normal 168 2 5" xfId="896"/>
    <cellStyle name="Normal 168 3" xfId="897"/>
    <cellStyle name="Normal 168 4" xfId="898"/>
    <cellStyle name="Normal 168 5" xfId="899"/>
    <cellStyle name="Normal 168 6" xfId="900"/>
    <cellStyle name="Normal 169" xfId="901"/>
    <cellStyle name="Normal 169 2" xfId="902"/>
    <cellStyle name="Normal 169 2 2" xfId="903"/>
    <cellStyle name="Normal 169 2 3" xfId="904"/>
    <cellStyle name="Normal 169 2 4" xfId="905"/>
    <cellStyle name="Normal 169 2 5" xfId="906"/>
    <cellStyle name="Normal 169 3" xfId="907"/>
    <cellStyle name="Normal 169 4" xfId="908"/>
    <cellStyle name="Normal 169 5" xfId="909"/>
    <cellStyle name="Normal 169 6" xfId="910"/>
    <cellStyle name="Normal 17" xfId="911"/>
    <cellStyle name="Normal 17 2" xfId="912"/>
    <cellStyle name="Normal 17 2 2" xfId="913"/>
    <cellStyle name="Normal 17 2 3" xfId="914"/>
    <cellStyle name="Normal 17 2 4" xfId="915"/>
    <cellStyle name="Normal 17 2 5" xfId="916"/>
    <cellStyle name="Normal 17 3" xfId="917"/>
    <cellStyle name="Normal 17 4" xfId="918"/>
    <cellStyle name="Normal 17 5" xfId="919"/>
    <cellStyle name="Normal 17 6" xfId="920"/>
    <cellStyle name="Normal 170" xfId="921"/>
    <cellStyle name="Normal 170 2" xfId="922"/>
    <cellStyle name="Normal 170 2 2" xfId="923"/>
    <cellStyle name="Normal 170 2 3" xfId="924"/>
    <cellStyle name="Normal 170 2 4" xfId="925"/>
    <cellStyle name="Normal 170 2 5" xfId="926"/>
    <cellStyle name="Normal 170 3" xfId="927"/>
    <cellStyle name="Normal 170 4" xfId="928"/>
    <cellStyle name="Normal 170 5" xfId="929"/>
    <cellStyle name="Normal 170 6" xfId="930"/>
    <cellStyle name="Normal 171" xfId="931"/>
    <cellStyle name="Normal 171 2" xfId="932"/>
    <cellStyle name="Normal 171 2 2" xfId="933"/>
    <cellStyle name="Normal 171 2 3" xfId="934"/>
    <cellStyle name="Normal 171 2 4" xfId="935"/>
    <cellStyle name="Normal 171 2 5" xfId="936"/>
    <cellStyle name="Normal 171 3" xfId="937"/>
    <cellStyle name="Normal 171 4" xfId="938"/>
    <cellStyle name="Normal 171 5" xfId="939"/>
    <cellStyle name="Normal 171 6" xfId="940"/>
    <cellStyle name="Normal 172" xfId="941"/>
    <cellStyle name="Normal 172 2" xfId="942"/>
    <cellStyle name="Normal 172 2 2" xfId="943"/>
    <cellStyle name="Normal 172 2 3" xfId="944"/>
    <cellStyle name="Normal 172 2 4" xfId="945"/>
    <cellStyle name="Normal 172 2 5" xfId="946"/>
    <cellStyle name="Normal 172 3" xfId="947"/>
    <cellStyle name="Normal 172 4" xfId="948"/>
    <cellStyle name="Normal 172 5" xfId="949"/>
    <cellStyle name="Normal 172 6" xfId="950"/>
    <cellStyle name="Normal 173" xfId="951"/>
    <cellStyle name="Normal 173 2" xfId="952"/>
    <cellStyle name="Normal 173 2 2" xfId="953"/>
    <cellStyle name="Normal 173 2 3" xfId="954"/>
    <cellStyle name="Normal 173 2 4" xfId="955"/>
    <cellStyle name="Normal 173 2 5" xfId="956"/>
    <cellStyle name="Normal 173 3" xfId="957"/>
    <cellStyle name="Normal 173 4" xfId="958"/>
    <cellStyle name="Normal 173 5" xfId="959"/>
    <cellStyle name="Normal 173 6" xfId="960"/>
    <cellStyle name="Normal 174" xfId="961"/>
    <cellStyle name="Normal 174 2" xfId="962"/>
    <cellStyle name="Normal 174 2 2" xfId="963"/>
    <cellStyle name="Normal 174 2 3" xfId="964"/>
    <cellStyle name="Normal 174 2 4" xfId="965"/>
    <cellStyle name="Normal 174 2 5" xfId="966"/>
    <cellStyle name="Normal 174 3" xfId="967"/>
    <cellStyle name="Normal 174 4" xfId="968"/>
    <cellStyle name="Normal 174 5" xfId="969"/>
    <cellStyle name="Normal 174 6" xfId="970"/>
    <cellStyle name="Normal 175" xfId="971"/>
    <cellStyle name="Normal 175 2" xfId="972"/>
    <cellStyle name="Normal 175 2 2" xfId="973"/>
    <cellStyle name="Normal 175 2 3" xfId="974"/>
    <cellStyle name="Normal 175 2 4" xfId="975"/>
    <cellStyle name="Normal 175 2 5" xfId="976"/>
    <cellStyle name="Normal 175 3" xfId="977"/>
    <cellStyle name="Normal 175 4" xfId="978"/>
    <cellStyle name="Normal 175 5" xfId="979"/>
    <cellStyle name="Normal 175 6" xfId="980"/>
    <cellStyle name="Normal 176" xfId="981"/>
    <cellStyle name="Normal 176 2" xfId="982"/>
    <cellStyle name="Normal 176 2 2" xfId="983"/>
    <cellStyle name="Normal 176 2 3" xfId="984"/>
    <cellStyle name="Normal 176 2 4" xfId="985"/>
    <cellStyle name="Normal 176 2 5" xfId="986"/>
    <cellStyle name="Normal 176 3" xfId="987"/>
    <cellStyle name="Normal 176 4" xfId="988"/>
    <cellStyle name="Normal 176 5" xfId="989"/>
    <cellStyle name="Normal 176 6" xfId="990"/>
    <cellStyle name="Normal 177" xfId="991"/>
    <cellStyle name="Normal 177 2" xfId="992"/>
    <cellStyle name="Normal 177 2 2" xfId="993"/>
    <cellStyle name="Normal 177 2 3" xfId="994"/>
    <cellStyle name="Normal 177 2 4" xfId="995"/>
    <cellStyle name="Normal 177 2 5" xfId="996"/>
    <cellStyle name="Normal 177 3" xfId="997"/>
    <cellStyle name="Normal 177 4" xfId="998"/>
    <cellStyle name="Normal 177 5" xfId="999"/>
    <cellStyle name="Normal 177 6" xfId="1000"/>
    <cellStyle name="Normal 178" xfId="1001"/>
    <cellStyle name="Normal 178 2" xfId="1002"/>
    <cellStyle name="Normal 178 2 2" xfId="1003"/>
    <cellStyle name="Normal 178 2 3" xfId="1004"/>
    <cellStyle name="Normal 178 2 4" xfId="1005"/>
    <cellStyle name="Normal 178 2 5" xfId="1006"/>
    <cellStyle name="Normal 178 3" xfId="1007"/>
    <cellStyle name="Normal 178 4" xfId="1008"/>
    <cellStyle name="Normal 178 5" xfId="1009"/>
    <cellStyle name="Normal 178 6" xfId="1010"/>
    <cellStyle name="Normal 179" xfId="1011"/>
    <cellStyle name="Normal 179 2" xfId="1012"/>
    <cellStyle name="Normal 179 2 2" xfId="1013"/>
    <cellStyle name="Normal 179 2 3" xfId="1014"/>
    <cellStyle name="Normal 179 2 4" xfId="1015"/>
    <cellStyle name="Normal 179 2 5" xfId="1016"/>
    <cellStyle name="Normal 179 3" xfId="1017"/>
    <cellStyle name="Normal 179 4" xfId="1018"/>
    <cellStyle name="Normal 179 5" xfId="1019"/>
    <cellStyle name="Normal 179 6" xfId="1020"/>
    <cellStyle name="Normal 18" xfId="1021"/>
    <cellStyle name="Normal 18 2" xfId="1022"/>
    <cellStyle name="Normal 18 2 2" xfId="1023"/>
    <cellStyle name="Normal 18 2 3" xfId="1024"/>
    <cellStyle name="Normal 18 2 4" xfId="1025"/>
    <cellStyle name="Normal 18 2 5" xfId="1026"/>
    <cellStyle name="Normal 18 3" xfId="1027"/>
    <cellStyle name="Normal 18 4" xfId="1028"/>
    <cellStyle name="Normal 18 5" xfId="1029"/>
    <cellStyle name="Normal 18 6" xfId="1030"/>
    <cellStyle name="Normal 180" xfId="1031"/>
    <cellStyle name="Normal 180 2" xfId="1032"/>
    <cellStyle name="Normal 180 2 2" xfId="1033"/>
    <cellStyle name="Normal 180 2 3" xfId="1034"/>
    <cellStyle name="Normal 180 2 4" xfId="1035"/>
    <cellStyle name="Normal 180 2 5" xfId="1036"/>
    <cellStyle name="Normal 180 3" xfId="1037"/>
    <cellStyle name="Normal 180 4" xfId="1038"/>
    <cellStyle name="Normal 180 5" xfId="1039"/>
    <cellStyle name="Normal 180 6" xfId="1040"/>
    <cellStyle name="Normal 181" xfId="1041"/>
    <cellStyle name="Normal 181 2" xfId="1042"/>
    <cellStyle name="Normal 181 2 2" xfId="1043"/>
    <cellStyle name="Normal 181 2 3" xfId="1044"/>
    <cellStyle name="Normal 181 2 4" xfId="1045"/>
    <cellStyle name="Normal 181 2 5" xfId="1046"/>
    <cellStyle name="Normal 181 3" xfId="1047"/>
    <cellStyle name="Normal 181 4" xfId="1048"/>
    <cellStyle name="Normal 181 5" xfId="1049"/>
    <cellStyle name="Normal 181 6" xfId="1050"/>
    <cellStyle name="Normal 182" xfId="1051"/>
    <cellStyle name="Normal 182 2" xfId="1052"/>
    <cellStyle name="Normal 182 2 2" xfId="1053"/>
    <cellStyle name="Normal 182 2 3" xfId="1054"/>
    <cellStyle name="Normal 182 2 4" xfId="1055"/>
    <cellStyle name="Normal 182 2 5" xfId="1056"/>
    <cellStyle name="Normal 182 3" xfId="1057"/>
    <cellStyle name="Normal 182 4" xfId="1058"/>
    <cellStyle name="Normal 182 5" xfId="1059"/>
    <cellStyle name="Normal 182 6" xfId="1060"/>
    <cellStyle name="Normal 183" xfId="1061"/>
    <cellStyle name="Normal 183 2" xfId="1062"/>
    <cellStyle name="Normal 183 2 2" xfId="1063"/>
    <cellStyle name="Normal 183 2 3" xfId="1064"/>
    <cellStyle name="Normal 183 2 4" xfId="1065"/>
    <cellStyle name="Normal 183 2 5" xfId="1066"/>
    <cellStyle name="Normal 183 3" xfId="1067"/>
    <cellStyle name="Normal 183 4" xfId="1068"/>
    <cellStyle name="Normal 183 5" xfId="1069"/>
    <cellStyle name="Normal 183 6" xfId="1070"/>
    <cellStyle name="Normal 184" xfId="1071"/>
    <cellStyle name="Normal 184 2" xfId="1072"/>
    <cellStyle name="Normal 184 2 2" xfId="1073"/>
    <cellStyle name="Normal 184 2 3" xfId="1074"/>
    <cellStyle name="Normal 184 2 4" xfId="1075"/>
    <cellStyle name="Normal 184 2 5" xfId="1076"/>
    <cellStyle name="Normal 184 3" xfId="1077"/>
    <cellStyle name="Normal 184 4" xfId="1078"/>
    <cellStyle name="Normal 184 5" xfId="1079"/>
    <cellStyle name="Normal 184 6" xfId="1080"/>
    <cellStyle name="Normal 185" xfId="1081"/>
    <cellStyle name="Normal 185 2" xfId="1082"/>
    <cellStyle name="Normal 185 2 2" xfId="1083"/>
    <cellStyle name="Normal 185 2 3" xfId="1084"/>
    <cellStyle name="Normal 185 2 4" xfId="1085"/>
    <cellStyle name="Normal 185 2 5" xfId="1086"/>
    <cellStyle name="Normal 185 3" xfId="1087"/>
    <cellStyle name="Normal 185 4" xfId="1088"/>
    <cellStyle name="Normal 185 5" xfId="1089"/>
    <cellStyle name="Normal 185 6" xfId="1090"/>
    <cellStyle name="Normal 186" xfId="1091"/>
    <cellStyle name="Normal 186 2" xfId="1092"/>
    <cellStyle name="Normal 186 2 2" xfId="1093"/>
    <cellStyle name="Normal 186 2 3" xfId="1094"/>
    <cellStyle name="Normal 186 2 4" xfId="1095"/>
    <cellStyle name="Normal 186 2 5" xfId="1096"/>
    <cellStyle name="Normal 186 3" xfId="1097"/>
    <cellStyle name="Normal 186 4" xfId="1098"/>
    <cellStyle name="Normal 186 5" xfId="1099"/>
    <cellStyle name="Normal 186 6" xfId="1100"/>
    <cellStyle name="Normal 187" xfId="1101"/>
    <cellStyle name="Normal 187 2" xfId="1102"/>
    <cellStyle name="Normal 187 2 2" xfId="1103"/>
    <cellStyle name="Normal 187 2 3" xfId="1104"/>
    <cellStyle name="Normal 187 2 4" xfId="1105"/>
    <cellStyle name="Normal 187 2 5" xfId="1106"/>
    <cellStyle name="Normal 187 3" xfId="1107"/>
    <cellStyle name="Normal 187 4" xfId="1108"/>
    <cellStyle name="Normal 187 5" xfId="1109"/>
    <cellStyle name="Normal 187 6" xfId="1110"/>
    <cellStyle name="Normal 188" xfId="1111"/>
    <cellStyle name="Normal 188 2" xfId="1112"/>
    <cellStyle name="Normal 188 2 2" xfId="1113"/>
    <cellStyle name="Normal 188 2 3" xfId="1114"/>
    <cellStyle name="Normal 188 2 4" xfId="1115"/>
    <cellStyle name="Normal 188 2 5" xfId="1116"/>
    <cellStyle name="Normal 188 3" xfId="1117"/>
    <cellStyle name="Normal 188 4" xfId="1118"/>
    <cellStyle name="Normal 188 5" xfId="1119"/>
    <cellStyle name="Normal 188 6" xfId="1120"/>
    <cellStyle name="Normal 189" xfId="1121"/>
    <cellStyle name="Normal 189 2" xfId="1122"/>
    <cellStyle name="Normal 189 2 2" xfId="1123"/>
    <cellStyle name="Normal 189 2 3" xfId="1124"/>
    <cellStyle name="Normal 189 2 4" xfId="1125"/>
    <cellStyle name="Normal 189 2 5" xfId="1126"/>
    <cellStyle name="Normal 189 3" xfId="1127"/>
    <cellStyle name="Normal 189 4" xfId="1128"/>
    <cellStyle name="Normal 189 5" xfId="1129"/>
    <cellStyle name="Normal 189 6" xfId="1130"/>
    <cellStyle name="Normal 19" xfId="1131"/>
    <cellStyle name="Normal 19 2" xfId="1132"/>
    <cellStyle name="Normal 19 2 2" xfId="1133"/>
    <cellStyle name="Normal 19 2 3" xfId="1134"/>
    <cellStyle name="Normal 19 2 4" xfId="1135"/>
    <cellStyle name="Normal 19 2 5" xfId="1136"/>
    <cellStyle name="Normal 19 3" xfId="1137"/>
    <cellStyle name="Normal 19 4" xfId="1138"/>
    <cellStyle name="Normal 19 5" xfId="1139"/>
    <cellStyle name="Normal 19 6" xfId="1140"/>
    <cellStyle name="Normal 190" xfId="1141"/>
    <cellStyle name="Normal 190 2" xfId="1142"/>
    <cellStyle name="Normal 190 2 2" xfId="1143"/>
    <cellStyle name="Normal 190 2 3" xfId="1144"/>
    <cellStyle name="Normal 190 2 4" xfId="1145"/>
    <cellStyle name="Normal 190 2 5" xfId="1146"/>
    <cellStyle name="Normal 190 3" xfId="1147"/>
    <cellStyle name="Normal 190 4" xfId="1148"/>
    <cellStyle name="Normal 190 5" xfId="1149"/>
    <cellStyle name="Normal 190 6" xfId="1150"/>
    <cellStyle name="Normal 191" xfId="1151"/>
    <cellStyle name="Normal 191 2" xfId="1152"/>
    <cellStyle name="Normal 191 2 2" xfId="1153"/>
    <cellStyle name="Normal 191 2 3" xfId="1154"/>
    <cellStyle name="Normal 191 2 4" xfId="1155"/>
    <cellStyle name="Normal 191 2 5" xfId="1156"/>
    <cellStyle name="Normal 191 3" xfId="1157"/>
    <cellStyle name="Normal 191 4" xfId="1158"/>
    <cellStyle name="Normal 191 5" xfId="1159"/>
    <cellStyle name="Normal 191 6" xfId="1160"/>
    <cellStyle name="Normal 192" xfId="1161"/>
    <cellStyle name="Normal 192 2" xfId="1162"/>
    <cellStyle name="Normal 192 2 2" xfId="1163"/>
    <cellStyle name="Normal 192 2 3" xfId="1164"/>
    <cellStyle name="Normal 192 2 4" xfId="1165"/>
    <cellStyle name="Normal 192 2 5" xfId="1166"/>
    <cellStyle name="Normal 192 3" xfId="1167"/>
    <cellStyle name="Normal 192 4" xfId="1168"/>
    <cellStyle name="Normal 192 5" xfId="1169"/>
    <cellStyle name="Normal 192 6" xfId="1170"/>
    <cellStyle name="Normal 193" xfId="1171"/>
    <cellStyle name="Normal 193 2" xfId="1172"/>
    <cellStyle name="Normal 193 2 2" xfId="1173"/>
    <cellStyle name="Normal 193 2 3" xfId="1174"/>
    <cellStyle name="Normal 193 2 4" xfId="1175"/>
    <cellStyle name="Normal 193 2 5" xfId="1176"/>
    <cellStyle name="Normal 193 3" xfId="1177"/>
    <cellStyle name="Normal 193 4" xfId="1178"/>
    <cellStyle name="Normal 193 5" xfId="1179"/>
    <cellStyle name="Normal 193 6" xfId="1180"/>
    <cellStyle name="Normal 194" xfId="1181"/>
    <cellStyle name="Normal 194 2" xfId="1182"/>
    <cellStyle name="Normal 194 2 2" xfId="1183"/>
    <cellStyle name="Normal 194 2 3" xfId="1184"/>
    <cellStyle name="Normal 194 2 4" xfId="1185"/>
    <cellStyle name="Normal 194 2 5" xfId="1186"/>
    <cellStyle name="Normal 194 3" xfId="1187"/>
    <cellStyle name="Normal 194 4" xfId="1188"/>
    <cellStyle name="Normal 194 5" xfId="1189"/>
    <cellStyle name="Normal 194 6" xfId="1190"/>
    <cellStyle name="Normal 195" xfId="1191"/>
    <cellStyle name="Normal 195 2" xfId="1192"/>
    <cellStyle name="Normal 195 2 2" xfId="1193"/>
    <cellStyle name="Normal 195 2 3" xfId="1194"/>
    <cellStyle name="Normal 195 2 4" xfId="1195"/>
    <cellStyle name="Normal 195 2 5" xfId="1196"/>
    <cellStyle name="Normal 195 3" xfId="1197"/>
    <cellStyle name="Normal 195 4" xfId="1198"/>
    <cellStyle name="Normal 195 5" xfId="1199"/>
    <cellStyle name="Normal 195 6" xfId="1200"/>
    <cellStyle name="Normal 196" xfId="1201"/>
    <cellStyle name="Normal 196 2" xfId="1202"/>
    <cellStyle name="Normal 196 2 2" xfId="1203"/>
    <cellStyle name="Normal 196 2 3" xfId="1204"/>
    <cellStyle name="Normal 196 2 4" xfId="1205"/>
    <cellStyle name="Normal 196 2 5" xfId="1206"/>
    <cellStyle name="Normal 196 3" xfId="1207"/>
    <cellStyle name="Normal 196 4" xfId="1208"/>
    <cellStyle name="Normal 196 5" xfId="1209"/>
    <cellStyle name="Normal 196 6" xfId="1210"/>
    <cellStyle name="Normal 197" xfId="1211"/>
    <cellStyle name="Normal 197 2" xfId="1212"/>
    <cellStyle name="Normal 197 2 2" xfId="1213"/>
    <cellStyle name="Normal 197 2 3" xfId="1214"/>
    <cellStyle name="Normal 197 2 4" xfId="1215"/>
    <cellStyle name="Normal 197 2 5" xfId="1216"/>
    <cellStyle name="Normal 197 3" xfId="1217"/>
    <cellStyle name="Normal 197 4" xfId="1218"/>
    <cellStyle name="Normal 197 5" xfId="1219"/>
    <cellStyle name="Normal 197 6" xfId="1220"/>
    <cellStyle name="Normal 198" xfId="1221"/>
    <cellStyle name="Normal 198 2" xfId="1222"/>
    <cellStyle name="Normal 198 3" xfId="1223"/>
    <cellStyle name="Normal 198 4" xfId="1224"/>
    <cellStyle name="Normal 198 5" xfId="1225"/>
    <cellStyle name="Normal 198 6" xfId="1226"/>
    <cellStyle name="Normal 199" xfId="1227"/>
    <cellStyle name="Normal 199 2" xfId="1228"/>
    <cellStyle name="Normal 199 3" xfId="1229"/>
    <cellStyle name="Normal 199 4" xfId="1230"/>
    <cellStyle name="Normal 199 5" xfId="1231"/>
    <cellStyle name="Normal 2" xfId="1232"/>
    <cellStyle name="Normal 2 2" xfId="1233"/>
    <cellStyle name="Normal 2 2 2" xfId="1234"/>
    <cellStyle name="Normal 2 2 3" xfId="1235"/>
    <cellStyle name="Normal 2 2 4" xfId="1236"/>
    <cellStyle name="Normal 2 2 5" xfId="1237"/>
    <cellStyle name="Normal 2 3" xfId="1238"/>
    <cellStyle name="Normal 2 4" xfId="1239"/>
    <cellStyle name="Normal 2 5" xfId="1240"/>
    <cellStyle name="Normal 2 6" xfId="1241"/>
    <cellStyle name="Normal 20" xfId="1242"/>
    <cellStyle name="Normal 20 2" xfId="1243"/>
    <cellStyle name="Normal 20 2 2" xfId="1244"/>
    <cellStyle name="Normal 20 2 3" xfId="1245"/>
    <cellStyle name="Normal 20 2 4" xfId="1246"/>
    <cellStyle name="Normal 20 2 5" xfId="1247"/>
    <cellStyle name="Normal 20 3" xfId="1248"/>
    <cellStyle name="Normal 20 4" xfId="1249"/>
    <cellStyle name="Normal 20 5" xfId="1250"/>
    <cellStyle name="Normal 20 6" xfId="1251"/>
    <cellStyle name="Normal 200" xfId="1252"/>
    <cellStyle name="Normal 200 2" xfId="1253"/>
    <cellStyle name="Normal 200 3" xfId="1254"/>
    <cellStyle name="Normal 200 4" xfId="1255"/>
    <cellStyle name="Normal 200 5" xfId="1256"/>
    <cellStyle name="Normal 201" xfId="1257"/>
    <cellStyle name="Normal 201 2" xfId="1258"/>
    <cellStyle name="Normal 201 2 2" xfId="1259"/>
    <cellStyle name="Normal 201 3" xfId="1260"/>
    <cellStyle name="Normal 202" xfId="1261"/>
    <cellStyle name="Normal 203" xfId="1262"/>
    <cellStyle name="Normal 204" xfId="1263"/>
    <cellStyle name="Normal 205" xfId="1264"/>
    <cellStyle name="Normal 206" xfId="1265"/>
    <cellStyle name="Normal 206 2" xfId="1266"/>
    <cellStyle name="Normal 207" xfId="1267"/>
    <cellStyle name="Normal 208" xfId="1268"/>
    <cellStyle name="Normal 209" xfId="1269"/>
    <cellStyle name="Normal 21" xfId="1270"/>
    <cellStyle name="Normal 21 2" xfId="1271"/>
    <cellStyle name="Normal 21 2 2" xfId="1272"/>
    <cellStyle name="Normal 21 2 3" xfId="1273"/>
    <cellStyle name="Normal 21 2 4" xfId="1274"/>
    <cellStyle name="Normal 21 2 5" xfId="1275"/>
    <cellStyle name="Normal 21 3" xfId="1276"/>
    <cellStyle name="Normal 21 4" xfId="1277"/>
    <cellStyle name="Normal 21 5" xfId="1278"/>
    <cellStyle name="Normal 21 6" xfId="1279"/>
    <cellStyle name="Normal 210" xfId="1280"/>
    <cellStyle name="Normal 211" xfId="1281"/>
    <cellStyle name="Normal 212" xfId="1282"/>
    <cellStyle name="Normal 213" xfId="1283"/>
    <cellStyle name="Normal 214" xfId="1284"/>
    <cellStyle name="Normal 215" xfId="1285"/>
    <cellStyle name="Normal 216" xfId="1286"/>
    <cellStyle name="Normal 217" xfId="1287"/>
    <cellStyle name="Normal 218" xfId="1288"/>
    <cellStyle name="Normal 218 2" xfId="1289"/>
    <cellStyle name="Normal 218 3" xfId="1290"/>
    <cellStyle name="Normal 219" xfId="1291"/>
    <cellStyle name="Normal 22" xfId="1292"/>
    <cellStyle name="Normal 22 2" xfId="1293"/>
    <cellStyle name="Normal 22 2 2" xfId="1294"/>
    <cellStyle name="Normal 22 2 3" xfId="1295"/>
    <cellStyle name="Normal 22 2 4" xfId="1296"/>
    <cellStyle name="Normal 22 2 5" xfId="1297"/>
    <cellStyle name="Normal 22 3" xfId="1298"/>
    <cellStyle name="Normal 22 4" xfId="1299"/>
    <cellStyle name="Normal 22 5" xfId="1300"/>
    <cellStyle name="Normal 22 6" xfId="1301"/>
    <cellStyle name="Normal 220" xfId="1302"/>
    <cellStyle name="Normal 221" xfId="1303"/>
    <cellStyle name="Normal 23" xfId="1304"/>
    <cellStyle name="Normal 23 2" xfId="1305"/>
    <cellStyle name="Normal 23 2 2" xfId="1306"/>
    <cellStyle name="Normal 23 2 3" xfId="1307"/>
    <cellStyle name="Normal 23 2 4" xfId="1308"/>
    <cellStyle name="Normal 23 2 5" xfId="1309"/>
    <cellStyle name="Normal 23 3" xfId="1310"/>
    <cellStyle name="Normal 23 4" xfId="1311"/>
    <cellStyle name="Normal 23 5" xfId="1312"/>
    <cellStyle name="Normal 23 6" xfId="1313"/>
    <cellStyle name="Normal 24" xfId="1314"/>
    <cellStyle name="Normal 24 2" xfId="1315"/>
    <cellStyle name="Normal 24 2 2" xfId="1316"/>
    <cellStyle name="Normal 24 2 3" xfId="1317"/>
    <cellStyle name="Normal 24 2 4" xfId="1318"/>
    <cellStyle name="Normal 24 2 5" xfId="1319"/>
    <cellStyle name="Normal 24 3" xfId="1320"/>
    <cellStyle name="Normal 24 4" xfId="1321"/>
    <cellStyle name="Normal 24 5" xfId="1322"/>
    <cellStyle name="Normal 24 6" xfId="1323"/>
    <cellStyle name="Normal 25" xfId="1324"/>
    <cellStyle name="Normal 25 2" xfId="1325"/>
    <cellStyle name="Normal 25 2 2" xfId="1326"/>
    <cellStyle name="Normal 25 2 3" xfId="1327"/>
    <cellStyle name="Normal 25 2 4" xfId="1328"/>
    <cellStyle name="Normal 25 2 5" xfId="1329"/>
    <cellStyle name="Normal 25 3" xfId="1330"/>
    <cellStyle name="Normal 25 4" xfId="1331"/>
    <cellStyle name="Normal 25 5" xfId="1332"/>
    <cellStyle name="Normal 25 6" xfId="1333"/>
    <cellStyle name="Normal 26" xfId="1334"/>
    <cellStyle name="Normal 26 2" xfId="1335"/>
    <cellStyle name="Normal 26 2 2" xfId="1336"/>
    <cellStyle name="Normal 26 2 3" xfId="1337"/>
    <cellStyle name="Normal 26 2 4" xfId="1338"/>
    <cellStyle name="Normal 26 2 5" xfId="1339"/>
    <cellStyle name="Normal 26 3" xfId="1340"/>
    <cellStyle name="Normal 26 4" xfId="1341"/>
    <cellStyle name="Normal 26 5" xfId="1342"/>
    <cellStyle name="Normal 26 6" xfId="1343"/>
    <cellStyle name="Normal 27" xfId="1344"/>
    <cellStyle name="Normal 27 2" xfId="1345"/>
    <cellStyle name="Normal 27 2 2" xfId="1346"/>
    <cellStyle name="Normal 27 2 3" xfId="1347"/>
    <cellStyle name="Normal 27 2 4" xfId="1348"/>
    <cellStyle name="Normal 27 2 5" xfId="1349"/>
    <cellStyle name="Normal 27 3" xfId="1350"/>
    <cellStyle name="Normal 27 4" xfId="1351"/>
    <cellStyle name="Normal 27 5" xfId="1352"/>
    <cellStyle name="Normal 27 6" xfId="1353"/>
    <cellStyle name="Normal 28" xfId="1354"/>
    <cellStyle name="Normal 28 2" xfId="1355"/>
    <cellStyle name="Normal 28 2 2" xfId="1356"/>
    <cellStyle name="Normal 28 2 3" xfId="1357"/>
    <cellStyle name="Normal 28 2 4" xfId="1358"/>
    <cellStyle name="Normal 28 2 5" xfId="1359"/>
    <cellStyle name="Normal 28 3" xfId="1360"/>
    <cellStyle name="Normal 28 4" xfId="1361"/>
    <cellStyle name="Normal 28 5" xfId="1362"/>
    <cellStyle name="Normal 28 6" xfId="1363"/>
    <cellStyle name="Normal 29" xfId="1364"/>
    <cellStyle name="Normal 29 2" xfId="1365"/>
    <cellStyle name="Normal 29 2 2" xfId="1366"/>
    <cellStyle name="Normal 29 2 3" xfId="1367"/>
    <cellStyle name="Normal 29 2 4" xfId="1368"/>
    <cellStyle name="Normal 29 2 5" xfId="1369"/>
    <cellStyle name="Normal 29 3" xfId="1370"/>
    <cellStyle name="Normal 29 4" xfId="1371"/>
    <cellStyle name="Normal 29 5" xfId="1372"/>
    <cellStyle name="Normal 29 6" xfId="1373"/>
    <cellStyle name="Normal 3" xfId="1374"/>
    <cellStyle name="Normal 3 2" xfId="1375"/>
    <cellStyle name="Normal 3 2 2" xfId="1376"/>
    <cellStyle name="Normal 3 2 3" xfId="1377"/>
    <cellStyle name="Normal 3 2 4" xfId="1378"/>
    <cellStyle name="Normal 3 2 5" xfId="1379"/>
    <cellStyle name="Normal 3 3" xfId="1380"/>
    <cellStyle name="Normal 3 4" xfId="1381"/>
    <cellStyle name="Normal 3 5" xfId="1382"/>
    <cellStyle name="Normal 3 6" xfId="1383"/>
    <cellStyle name="Normal 30" xfId="1384"/>
    <cellStyle name="Normal 30 2" xfId="1385"/>
    <cellStyle name="Normal 30 2 2" xfId="1386"/>
    <cellStyle name="Normal 30 2 3" xfId="1387"/>
    <cellStyle name="Normal 30 2 4" xfId="1388"/>
    <cellStyle name="Normal 30 2 5" xfId="1389"/>
    <cellStyle name="Normal 30 3" xfId="1390"/>
    <cellStyle name="Normal 30 4" xfId="1391"/>
    <cellStyle name="Normal 30 5" xfId="1392"/>
    <cellStyle name="Normal 30 6" xfId="1393"/>
    <cellStyle name="Normal 31" xfId="1394"/>
    <cellStyle name="Normal 31 2" xfId="1395"/>
    <cellStyle name="Normal 31 2 2" xfId="1396"/>
    <cellStyle name="Normal 31 2 3" xfId="1397"/>
    <cellStyle name="Normal 31 2 4" xfId="1398"/>
    <cellStyle name="Normal 31 2 5" xfId="1399"/>
    <cellStyle name="Normal 31 3" xfId="1400"/>
    <cellStyle name="Normal 31 4" xfId="1401"/>
    <cellStyle name="Normal 31 5" xfId="1402"/>
    <cellStyle name="Normal 31 6" xfId="1403"/>
    <cellStyle name="Normal 32" xfId="1404"/>
    <cellStyle name="Normal 32 2" xfId="1405"/>
    <cellStyle name="Normal 32 2 2" xfId="1406"/>
    <cellStyle name="Normal 32 2 3" xfId="1407"/>
    <cellStyle name="Normal 32 2 4" xfId="1408"/>
    <cellStyle name="Normal 32 2 5" xfId="1409"/>
    <cellStyle name="Normal 32 3" xfId="1410"/>
    <cellStyle name="Normal 32 4" xfId="1411"/>
    <cellStyle name="Normal 32 5" xfId="1412"/>
    <cellStyle name="Normal 32 6" xfId="1413"/>
    <cellStyle name="Normal 33" xfId="1414"/>
    <cellStyle name="Normal 33 2" xfId="1415"/>
    <cellStyle name="Normal 33 2 2" xfId="1416"/>
    <cellStyle name="Normal 33 2 3" xfId="1417"/>
    <cellStyle name="Normal 33 2 4" xfId="1418"/>
    <cellStyle name="Normal 33 2 5" xfId="1419"/>
    <cellStyle name="Normal 33 3" xfId="1420"/>
    <cellStyle name="Normal 33 4" xfId="1421"/>
    <cellStyle name="Normal 33 5" xfId="1422"/>
    <cellStyle name="Normal 33 6" xfId="1423"/>
    <cellStyle name="Normal 34" xfId="1424"/>
    <cellStyle name="Normal 34 2" xfId="1425"/>
    <cellStyle name="Normal 34 2 2" xfId="1426"/>
    <cellStyle name="Normal 34 2 3" xfId="1427"/>
    <cellStyle name="Normal 34 2 4" xfId="1428"/>
    <cellStyle name="Normal 34 2 5" xfId="1429"/>
    <cellStyle name="Normal 34 3" xfId="1430"/>
    <cellStyle name="Normal 34 4" xfId="1431"/>
    <cellStyle name="Normal 34 5" xfId="1432"/>
    <cellStyle name="Normal 34 6" xfId="1433"/>
    <cellStyle name="Normal 35" xfId="1434"/>
    <cellStyle name="Normal 35 2" xfId="1435"/>
    <cellStyle name="Normal 35 2 2" xfId="1436"/>
    <cellStyle name="Normal 35 2 3" xfId="1437"/>
    <cellStyle name="Normal 35 2 4" xfId="1438"/>
    <cellStyle name="Normal 35 2 5" xfId="1439"/>
    <cellStyle name="Normal 35 3" xfId="1440"/>
    <cellStyle name="Normal 35 4" xfId="1441"/>
    <cellStyle name="Normal 35 5" xfId="1442"/>
    <cellStyle name="Normal 35 6" xfId="1443"/>
    <cellStyle name="Normal 36" xfId="1444"/>
    <cellStyle name="Normal 36 2" xfId="1445"/>
    <cellStyle name="Normal 36 2 2" xfId="1446"/>
    <cellStyle name="Normal 36 2 3" xfId="1447"/>
    <cellStyle name="Normal 36 2 4" xfId="1448"/>
    <cellStyle name="Normal 36 2 5" xfId="1449"/>
    <cellStyle name="Normal 36 3" xfId="1450"/>
    <cellStyle name="Normal 36 4" xfId="1451"/>
    <cellStyle name="Normal 36 5" xfId="1452"/>
    <cellStyle name="Normal 36 6" xfId="1453"/>
    <cellStyle name="Normal 37" xfId="1454"/>
    <cellStyle name="Normal 37 2" xfId="1455"/>
    <cellStyle name="Normal 37 2 2" xfId="1456"/>
    <cellStyle name="Normal 37 2 3" xfId="1457"/>
    <cellStyle name="Normal 37 2 4" xfId="1458"/>
    <cellStyle name="Normal 37 2 5" xfId="1459"/>
    <cellStyle name="Normal 37 3" xfId="1460"/>
    <cellStyle name="Normal 37 4" xfId="1461"/>
    <cellStyle name="Normal 37 5" xfId="1462"/>
    <cellStyle name="Normal 37 6" xfId="1463"/>
    <cellStyle name="Normal 38" xfId="1464"/>
    <cellStyle name="Normal 38 2" xfId="1465"/>
    <cellStyle name="Normal 38 2 2" xfId="1466"/>
    <cellStyle name="Normal 38 2 3" xfId="1467"/>
    <cellStyle name="Normal 38 2 4" xfId="1468"/>
    <cellStyle name="Normal 38 2 5" xfId="1469"/>
    <cellStyle name="Normal 38 3" xfId="1470"/>
    <cellStyle name="Normal 38 4" xfId="1471"/>
    <cellStyle name="Normal 38 5" xfId="1472"/>
    <cellStyle name="Normal 38 6" xfId="1473"/>
    <cellStyle name="Normal 39" xfId="1474"/>
    <cellStyle name="Normal 39 2" xfId="1475"/>
    <cellStyle name="Normal 39 2 2" xfId="1476"/>
    <cellStyle name="Normal 39 2 3" xfId="1477"/>
    <cellStyle name="Normal 39 2 4" xfId="1478"/>
    <cellStyle name="Normal 39 2 5" xfId="1479"/>
    <cellStyle name="Normal 39 3" xfId="1480"/>
    <cellStyle name="Normal 39 4" xfId="1481"/>
    <cellStyle name="Normal 39 5" xfId="1482"/>
    <cellStyle name="Normal 39 6" xfId="1483"/>
    <cellStyle name="Normal 4" xfId="1484"/>
    <cellStyle name="Normal 4 2" xfId="1485"/>
    <cellStyle name="Normal 4 2 2" xfId="1486"/>
    <cellStyle name="Normal 4 2 3" xfId="1487"/>
    <cellStyle name="Normal 4 2 4" xfId="1488"/>
    <cellStyle name="Normal 4 2 5" xfId="1489"/>
    <cellStyle name="Normal 4 3" xfId="1490"/>
    <cellStyle name="Normal 4 4" xfId="1491"/>
    <cellStyle name="Normal 4 5" xfId="1492"/>
    <cellStyle name="Normal 4 6" xfId="1493"/>
    <cellStyle name="Normal 40" xfId="1494"/>
    <cellStyle name="Normal 40 2" xfId="1495"/>
    <cellStyle name="Normal 40 2 2" xfId="1496"/>
    <cellStyle name="Normal 40 2 3" xfId="1497"/>
    <cellStyle name="Normal 40 2 4" xfId="1498"/>
    <cellStyle name="Normal 40 2 5" xfId="1499"/>
    <cellStyle name="Normal 40 3" xfId="1500"/>
    <cellStyle name="Normal 40 4" xfId="1501"/>
    <cellStyle name="Normal 40 5" xfId="1502"/>
    <cellStyle name="Normal 40 6" xfId="1503"/>
    <cellStyle name="Normal 41" xfId="1504"/>
    <cellStyle name="Normal 41 2" xfId="1505"/>
    <cellStyle name="Normal 41 2 2" xfId="1506"/>
    <cellStyle name="Normal 41 2 3" xfId="1507"/>
    <cellStyle name="Normal 41 2 4" xfId="1508"/>
    <cellStyle name="Normal 41 2 5" xfId="1509"/>
    <cellStyle name="Normal 41 3" xfId="1510"/>
    <cellStyle name="Normal 41 4" xfId="1511"/>
    <cellStyle name="Normal 41 5" xfId="1512"/>
    <cellStyle name="Normal 41 6" xfId="1513"/>
    <cellStyle name="Normal 42" xfId="1514"/>
    <cellStyle name="Normal 42 2" xfId="1515"/>
    <cellStyle name="Normal 42 2 2" xfId="1516"/>
    <cellStyle name="Normal 42 2 3" xfId="1517"/>
    <cellStyle name="Normal 42 2 4" xfId="1518"/>
    <cellStyle name="Normal 42 2 5" xfId="1519"/>
    <cellStyle name="Normal 42 3" xfId="1520"/>
    <cellStyle name="Normal 42 4" xfId="1521"/>
    <cellStyle name="Normal 42 5" xfId="1522"/>
    <cellStyle name="Normal 42 6" xfId="1523"/>
    <cellStyle name="Normal 43" xfId="1524"/>
    <cellStyle name="Normal 43 2" xfId="1525"/>
    <cellStyle name="Normal 43 2 2" xfId="1526"/>
    <cellStyle name="Normal 43 2 3" xfId="1527"/>
    <cellStyle name="Normal 43 2 4" xfId="1528"/>
    <cellStyle name="Normal 43 2 5" xfId="1529"/>
    <cellStyle name="Normal 43 3" xfId="1530"/>
    <cellStyle name="Normal 43 4" xfId="1531"/>
    <cellStyle name="Normal 43 5" xfId="1532"/>
    <cellStyle name="Normal 43 6" xfId="1533"/>
    <cellStyle name="Normal 44" xfId="1534"/>
    <cellStyle name="Normal 44 2" xfId="1535"/>
    <cellStyle name="Normal 44 2 2" xfId="1536"/>
    <cellStyle name="Normal 44 2 3" xfId="1537"/>
    <cellStyle name="Normal 44 2 4" xfId="1538"/>
    <cellStyle name="Normal 44 2 5" xfId="1539"/>
    <cellStyle name="Normal 44 3" xfId="1540"/>
    <cellStyle name="Normal 44 4" xfId="1541"/>
    <cellStyle name="Normal 44 5" xfId="1542"/>
    <cellStyle name="Normal 44 6" xfId="1543"/>
    <cellStyle name="Normal 45" xfId="1544"/>
    <cellStyle name="Normal 45 2" xfId="1545"/>
    <cellStyle name="Normal 45 2 2" xfId="1546"/>
    <cellStyle name="Normal 45 2 3" xfId="1547"/>
    <cellStyle name="Normal 45 2 4" xfId="1548"/>
    <cellStyle name="Normal 45 2 5" xfId="1549"/>
    <cellStyle name="Normal 45 3" xfId="1550"/>
    <cellStyle name="Normal 45 4" xfId="1551"/>
    <cellStyle name="Normal 45 5" xfId="1552"/>
    <cellStyle name="Normal 45 6" xfId="1553"/>
    <cellStyle name="Normal 46" xfId="1554"/>
    <cellStyle name="Normal 46 2" xfId="1555"/>
    <cellStyle name="Normal 46 2 2" xfId="1556"/>
    <cellStyle name="Normal 46 2 3" xfId="1557"/>
    <cellStyle name="Normal 46 2 4" xfId="1558"/>
    <cellStyle name="Normal 46 2 5" xfId="1559"/>
    <cellStyle name="Normal 46 3" xfId="1560"/>
    <cellStyle name="Normal 46 4" xfId="1561"/>
    <cellStyle name="Normal 46 5" xfId="1562"/>
    <cellStyle name="Normal 46 6" xfId="1563"/>
    <cellStyle name="Normal 47" xfId="1564"/>
    <cellStyle name="Normal 47 2" xfId="1565"/>
    <cellStyle name="Normal 47 2 2" xfId="1566"/>
    <cellStyle name="Normal 47 2 3" xfId="1567"/>
    <cellStyle name="Normal 47 2 4" xfId="1568"/>
    <cellStyle name="Normal 47 2 5" xfId="1569"/>
    <cellStyle name="Normal 47 3" xfId="1570"/>
    <cellStyle name="Normal 47 4" xfId="1571"/>
    <cellStyle name="Normal 47 5" xfId="1572"/>
    <cellStyle name="Normal 47 6" xfId="1573"/>
    <cellStyle name="Normal 48" xfId="1574"/>
    <cellStyle name="Normal 48 2" xfId="1575"/>
    <cellStyle name="Normal 48 2 2" xfId="1576"/>
    <cellStyle name="Normal 48 2 3" xfId="1577"/>
    <cellStyle name="Normal 48 2 4" xfId="1578"/>
    <cellStyle name="Normal 48 2 5" xfId="1579"/>
    <cellStyle name="Normal 48 3" xfId="1580"/>
    <cellStyle name="Normal 48 4" xfId="1581"/>
    <cellStyle name="Normal 48 5" xfId="1582"/>
    <cellStyle name="Normal 48 6" xfId="1583"/>
    <cellStyle name="Normal 49" xfId="1584"/>
    <cellStyle name="Normal 49 2" xfId="1585"/>
    <cellStyle name="Normal 49 2 2" xfId="1586"/>
    <cellStyle name="Normal 49 2 3" xfId="1587"/>
    <cellStyle name="Normal 49 2 4" xfId="1588"/>
    <cellStyle name="Normal 49 2 5" xfId="1589"/>
    <cellStyle name="Normal 49 3" xfId="1590"/>
    <cellStyle name="Normal 49 4" xfId="1591"/>
    <cellStyle name="Normal 49 5" xfId="1592"/>
    <cellStyle name="Normal 49 6" xfId="1593"/>
    <cellStyle name="Normal 5" xfId="1594"/>
    <cellStyle name="Normal 5 2" xfId="1595"/>
    <cellStyle name="Normal 5 2 2" xfId="1596"/>
    <cellStyle name="Normal 5 2 3" xfId="1597"/>
    <cellStyle name="Normal 5 2 4" xfId="1598"/>
    <cellStyle name="Normal 5 2 5" xfId="1599"/>
    <cellStyle name="Normal 5 3" xfId="1600"/>
    <cellStyle name="Normal 5 4" xfId="1601"/>
    <cellStyle name="Normal 5 5" xfId="1602"/>
    <cellStyle name="Normal 5 6" xfId="1603"/>
    <cellStyle name="Normal 50" xfId="1604"/>
    <cellStyle name="Normal 50 2" xfId="1605"/>
    <cellStyle name="Normal 50 2 2" xfId="1606"/>
    <cellStyle name="Normal 50 2 3" xfId="1607"/>
    <cellStyle name="Normal 50 2 4" xfId="1608"/>
    <cellStyle name="Normal 50 2 5" xfId="1609"/>
    <cellStyle name="Normal 50 3" xfId="1610"/>
    <cellStyle name="Normal 50 4" xfId="1611"/>
    <cellStyle name="Normal 50 5" xfId="1612"/>
    <cellStyle name="Normal 50 6" xfId="1613"/>
    <cellStyle name="Normal 51" xfId="1614"/>
    <cellStyle name="Normal 51 2" xfId="1615"/>
    <cellStyle name="Normal 51 2 2" xfId="1616"/>
    <cellStyle name="Normal 51 2 3" xfId="1617"/>
    <cellStyle name="Normal 51 2 4" xfId="1618"/>
    <cellStyle name="Normal 51 2 5" xfId="1619"/>
    <cellStyle name="Normal 51 3" xfId="1620"/>
    <cellStyle name="Normal 51 4" xfId="1621"/>
    <cellStyle name="Normal 51 5" xfId="1622"/>
    <cellStyle name="Normal 51 6" xfId="1623"/>
    <cellStyle name="Normal 52" xfId="1624"/>
    <cellStyle name="Normal 52 2" xfId="1625"/>
    <cellStyle name="Normal 52 2 2" xfId="1626"/>
    <cellStyle name="Normal 52 2 3" xfId="1627"/>
    <cellStyle name="Normal 52 2 4" xfId="1628"/>
    <cellStyle name="Normal 52 2 5" xfId="1629"/>
    <cellStyle name="Normal 52 3" xfId="1630"/>
    <cellStyle name="Normal 52 4" xfId="1631"/>
    <cellStyle name="Normal 52 5" xfId="1632"/>
    <cellStyle name="Normal 52 6" xfId="1633"/>
    <cellStyle name="Normal 53" xfId="1634"/>
    <cellStyle name="Normal 53 2" xfId="1635"/>
    <cellStyle name="Normal 53 2 2" xfId="1636"/>
    <cellStyle name="Normal 53 2 3" xfId="1637"/>
    <cellStyle name="Normal 53 2 4" xfId="1638"/>
    <cellStyle name="Normal 53 2 5" xfId="1639"/>
    <cellStyle name="Normal 53 3" xfId="1640"/>
    <cellStyle name="Normal 53 4" xfId="1641"/>
    <cellStyle name="Normal 53 5" xfId="1642"/>
    <cellStyle name="Normal 53 6" xfId="1643"/>
    <cellStyle name="Normal 54" xfId="1644"/>
    <cellStyle name="Normal 54 2" xfId="1645"/>
    <cellStyle name="Normal 54 2 2" xfId="1646"/>
    <cellStyle name="Normal 54 2 3" xfId="1647"/>
    <cellStyle name="Normal 54 2 4" xfId="1648"/>
    <cellStyle name="Normal 54 2 5" xfId="1649"/>
    <cellStyle name="Normal 54 3" xfId="1650"/>
    <cellStyle name="Normal 54 4" xfId="1651"/>
    <cellStyle name="Normal 54 5" xfId="1652"/>
    <cellStyle name="Normal 54 6" xfId="1653"/>
    <cellStyle name="Normal 55" xfId="1654"/>
    <cellStyle name="Normal 55 2" xfId="1655"/>
    <cellStyle name="Normal 55 2 2" xfId="1656"/>
    <cellStyle name="Normal 55 2 3" xfId="1657"/>
    <cellStyle name="Normal 55 2 4" xfId="1658"/>
    <cellStyle name="Normal 55 2 5" xfId="1659"/>
    <cellStyle name="Normal 55 3" xfId="1660"/>
    <cellStyle name="Normal 55 4" xfId="1661"/>
    <cellStyle name="Normal 55 5" xfId="1662"/>
    <cellStyle name="Normal 55 6" xfId="1663"/>
    <cellStyle name="Normal 56" xfId="1664"/>
    <cellStyle name="Normal 56 2" xfId="1665"/>
    <cellStyle name="Normal 56 2 2" xfId="1666"/>
    <cellStyle name="Normal 56 2 3" xfId="1667"/>
    <cellStyle name="Normal 56 2 4" xfId="1668"/>
    <cellStyle name="Normal 56 2 5" xfId="1669"/>
    <cellStyle name="Normal 56 3" xfId="1670"/>
    <cellStyle name="Normal 56 4" xfId="1671"/>
    <cellStyle name="Normal 56 5" xfId="1672"/>
    <cellStyle name="Normal 56 6" xfId="1673"/>
    <cellStyle name="Normal 57" xfId="1674"/>
    <cellStyle name="Normal 57 2" xfId="1675"/>
    <cellStyle name="Normal 57 2 2" xfId="1676"/>
    <cellStyle name="Normal 57 2 3" xfId="1677"/>
    <cellStyle name="Normal 57 2 4" xfId="1678"/>
    <cellStyle name="Normal 57 2 5" xfId="1679"/>
    <cellStyle name="Normal 57 3" xfId="1680"/>
    <cellStyle name="Normal 57 4" xfId="1681"/>
    <cellStyle name="Normal 57 5" xfId="1682"/>
    <cellStyle name="Normal 57 6" xfId="1683"/>
    <cellStyle name="Normal 58" xfId="1684"/>
    <cellStyle name="Normal 58 2" xfId="1685"/>
    <cellStyle name="Normal 58 2 2" xfId="1686"/>
    <cellStyle name="Normal 58 2 3" xfId="1687"/>
    <cellStyle name="Normal 58 2 4" xfId="1688"/>
    <cellStyle name="Normal 58 2 5" xfId="1689"/>
    <cellStyle name="Normal 58 3" xfId="1690"/>
    <cellStyle name="Normal 58 4" xfId="1691"/>
    <cellStyle name="Normal 58 5" xfId="1692"/>
    <cellStyle name="Normal 58 6" xfId="1693"/>
    <cellStyle name="Normal 59" xfId="1694"/>
    <cellStyle name="Normal 59 2" xfId="1695"/>
    <cellStyle name="Normal 59 2 2" xfId="1696"/>
    <cellStyle name="Normal 59 2 3" xfId="1697"/>
    <cellStyle name="Normal 59 2 4" xfId="1698"/>
    <cellStyle name="Normal 59 2 5" xfId="1699"/>
    <cellStyle name="Normal 59 3" xfId="1700"/>
    <cellStyle name="Normal 59 4" xfId="1701"/>
    <cellStyle name="Normal 59 5" xfId="1702"/>
    <cellStyle name="Normal 59 6" xfId="1703"/>
    <cellStyle name="Normal 6" xfId="1704"/>
    <cellStyle name="Normal 6 2" xfId="1705"/>
    <cellStyle name="Normal 6 2 2" xfId="1706"/>
    <cellStyle name="Normal 6 2 3" xfId="1707"/>
    <cellStyle name="Normal 6 2 4" xfId="1708"/>
    <cellStyle name="Normal 6 2 5" xfId="1709"/>
    <cellStyle name="Normal 6 3" xfId="1710"/>
    <cellStyle name="Normal 6 4" xfId="1711"/>
    <cellStyle name="Normal 6 5" xfId="1712"/>
    <cellStyle name="Normal 6 6" xfId="1713"/>
    <cellStyle name="Normal 60" xfId="1714"/>
    <cellStyle name="Normal 60 2" xfId="1715"/>
    <cellStyle name="Normal 60 2 2" xfId="1716"/>
    <cellStyle name="Normal 60 2 3" xfId="1717"/>
    <cellStyle name="Normal 60 2 4" xfId="1718"/>
    <cellStyle name="Normal 60 2 5" xfId="1719"/>
    <cellStyle name="Normal 60 3" xfId="1720"/>
    <cellStyle name="Normal 60 4" xfId="1721"/>
    <cellStyle name="Normal 60 5" xfId="1722"/>
    <cellStyle name="Normal 60 6" xfId="1723"/>
    <cellStyle name="Normal 61" xfId="1724"/>
    <cellStyle name="Normal 61 2" xfId="1725"/>
    <cellStyle name="Normal 61 2 2" xfId="1726"/>
    <cellStyle name="Normal 61 2 3" xfId="1727"/>
    <cellStyle name="Normal 61 2 4" xfId="1728"/>
    <cellStyle name="Normal 61 2 5" xfId="1729"/>
    <cellStyle name="Normal 61 3" xfId="1730"/>
    <cellStyle name="Normal 61 4" xfId="1731"/>
    <cellStyle name="Normal 61 5" xfId="1732"/>
    <cellStyle name="Normal 61 6" xfId="1733"/>
    <cellStyle name="Normal 62" xfId="1734"/>
    <cellStyle name="Normal 62 2" xfId="1735"/>
    <cellStyle name="Normal 62 2 2" xfId="1736"/>
    <cellStyle name="Normal 62 2 3" xfId="1737"/>
    <cellStyle name="Normal 62 2 4" xfId="1738"/>
    <cellStyle name="Normal 62 2 5" xfId="1739"/>
    <cellStyle name="Normal 62 3" xfId="1740"/>
    <cellStyle name="Normal 62 4" xfId="1741"/>
    <cellStyle name="Normal 62 5" xfId="1742"/>
    <cellStyle name="Normal 62 6" xfId="1743"/>
    <cellStyle name="Normal 63" xfId="1744"/>
    <cellStyle name="Normal 63 2" xfId="1745"/>
    <cellStyle name="Normal 63 2 2" xfId="1746"/>
    <cellStyle name="Normal 63 2 3" xfId="1747"/>
    <cellStyle name="Normal 63 2 4" xfId="1748"/>
    <cellStyle name="Normal 63 2 5" xfId="1749"/>
    <cellStyle name="Normal 63 3" xfId="1750"/>
    <cellStyle name="Normal 63 4" xfId="1751"/>
    <cellStyle name="Normal 63 5" xfId="1752"/>
    <cellStyle name="Normal 63 6" xfId="1753"/>
    <cellStyle name="Normal 64" xfId="1754"/>
    <cellStyle name="Normal 64 2" xfId="1755"/>
    <cellStyle name="Normal 64 2 2" xfId="1756"/>
    <cellStyle name="Normal 64 2 3" xfId="1757"/>
    <cellStyle name="Normal 64 2 4" xfId="1758"/>
    <cellStyle name="Normal 64 2 5" xfId="1759"/>
    <cellStyle name="Normal 64 3" xfId="1760"/>
    <cellStyle name="Normal 64 4" xfId="1761"/>
    <cellStyle name="Normal 64 5" xfId="1762"/>
    <cellStyle name="Normal 64 6" xfId="1763"/>
    <cellStyle name="Normal 65" xfId="1764"/>
    <cellStyle name="Normal 65 2" xfId="1765"/>
    <cellStyle name="Normal 65 2 2" xfId="1766"/>
    <cellStyle name="Normal 65 2 3" xfId="1767"/>
    <cellStyle name="Normal 65 2 4" xfId="1768"/>
    <cellStyle name="Normal 65 2 5" xfId="1769"/>
    <cellStyle name="Normal 65 3" xfId="1770"/>
    <cellStyle name="Normal 65 4" xfId="1771"/>
    <cellStyle name="Normal 65 5" xfId="1772"/>
    <cellStyle name="Normal 65 6" xfId="1773"/>
    <cellStyle name="Normal 66" xfId="1774"/>
    <cellStyle name="Normal 66 2" xfId="1775"/>
    <cellStyle name="Normal 66 2 2" xfId="1776"/>
    <cellStyle name="Normal 66 2 3" xfId="1777"/>
    <cellStyle name="Normal 66 2 4" xfId="1778"/>
    <cellStyle name="Normal 66 2 5" xfId="1779"/>
    <cellStyle name="Normal 66 3" xfId="1780"/>
    <cellStyle name="Normal 66 4" xfId="1781"/>
    <cellStyle name="Normal 66 5" xfId="1782"/>
    <cellStyle name="Normal 66 6" xfId="1783"/>
    <cellStyle name="Normal 67" xfId="1784"/>
    <cellStyle name="Normal 67 2" xfId="1785"/>
    <cellStyle name="Normal 67 2 2" xfId="1786"/>
    <cellStyle name="Normal 67 2 3" xfId="1787"/>
    <cellStyle name="Normal 67 2 4" xfId="1788"/>
    <cellStyle name="Normal 67 2 5" xfId="1789"/>
    <cellStyle name="Normal 67 3" xfId="1790"/>
    <cellStyle name="Normal 67 4" xfId="1791"/>
    <cellStyle name="Normal 67 5" xfId="1792"/>
    <cellStyle name="Normal 67 6" xfId="1793"/>
    <cellStyle name="Normal 68" xfId="1794"/>
    <cellStyle name="Normal 68 2" xfId="1795"/>
    <cellStyle name="Normal 68 2 2" xfId="1796"/>
    <cellStyle name="Normal 68 2 3" xfId="1797"/>
    <cellStyle name="Normal 68 2 4" xfId="1798"/>
    <cellStyle name="Normal 68 2 5" xfId="1799"/>
    <cellStyle name="Normal 68 3" xfId="1800"/>
    <cellStyle name="Normal 68 4" xfId="1801"/>
    <cellStyle name="Normal 68 5" xfId="1802"/>
    <cellStyle name="Normal 68 6" xfId="1803"/>
    <cellStyle name="Normal 69" xfId="1804"/>
    <cellStyle name="Normal 69 2" xfId="1805"/>
    <cellStyle name="Normal 69 2 2" xfId="1806"/>
    <cellStyle name="Normal 69 2 3" xfId="1807"/>
    <cellStyle name="Normal 69 2 4" xfId="1808"/>
    <cellStyle name="Normal 69 2 5" xfId="1809"/>
    <cellStyle name="Normal 69 3" xfId="1810"/>
    <cellStyle name="Normal 69 4" xfId="1811"/>
    <cellStyle name="Normal 69 5" xfId="1812"/>
    <cellStyle name="Normal 69 6" xfId="1813"/>
    <cellStyle name="Normal 7" xfId="1814"/>
    <cellStyle name="Normal 7 2" xfId="1815"/>
    <cellStyle name="Normal 7 2 2" xfId="1816"/>
    <cellStyle name="Normal 7 2 3" xfId="1817"/>
    <cellStyle name="Normal 7 2 4" xfId="1818"/>
    <cellStyle name="Normal 7 2 5" xfId="1819"/>
    <cellStyle name="Normal 7 3" xfId="1820"/>
    <cellStyle name="Normal 7 4" xfId="1821"/>
    <cellStyle name="Normal 7 5" xfId="1822"/>
    <cellStyle name="Normal 7 6" xfId="1823"/>
    <cellStyle name="Normal 70" xfId="1824"/>
    <cellStyle name="Normal 70 2" xfId="1825"/>
    <cellStyle name="Normal 70 2 2" xfId="1826"/>
    <cellStyle name="Normal 70 2 3" xfId="1827"/>
    <cellStyle name="Normal 70 2 4" xfId="1828"/>
    <cellStyle name="Normal 70 2 5" xfId="1829"/>
    <cellStyle name="Normal 70 3" xfId="1830"/>
    <cellStyle name="Normal 70 4" xfId="1831"/>
    <cellStyle name="Normal 70 5" xfId="1832"/>
    <cellStyle name="Normal 70 6" xfId="1833"/>
    <cellStyle name="Normal 71" xfId="1834"/>
    <cellStyle name="Normal 71 2" xfId="1835"/>
    <cellStyle name="Normal 71 2 2" xfId="1836"/>
    <cellStyle name="Normal 71 2 3" xfId="1837"/>
    <cellStyle name="Normal 71 2 4" xfId="1838"/>
    <cellStyle name="Normal 71 2 5" xfId="1839"/>
    <cellStyle name="Normal 71 3" xfId="1840"/>
    <cellStyle name="Normal 71 4" xfId="1841"/>
    <cellStyle name="Normal 71 5" xfId="1842"/>
    <cellStyle name="Normal 71 6" xfId="1843"/>
    <cellStyle name="Normal 72" xfId="1844"/>
    <cellStyle name="Normal 72 2" xfId="1845"/>
    <cellStyle name="Normal 72 2 2" xfId="1846"/>
    <cellStyle name="Normal 72 2 3" xfId="1847"/>
    <cellStyle name="Normal 72 2 4" xfId="1848"/>
    <cellStyle name="Normal 72 2 5" xfId="1849"/>
    <cellStyle name="Normal 72 3" xfId="1850"/>
    <cellStyle name="Normal 72 4" xfId="1851"/>
    <cellStyle name="Normal 72 5" xfId="1852"/>
    <cellStyle name="Normal 72 6" xfId="1853"/>
    <cellStyle name="Normal 73" xfId="1854"/>
    <cellStyle name="Normal 73 2" xfId="1855"/>
    <cellStyle name="Normal 73 2 2" xfId="1856"/>
    <cellStyle name="Normal 73 2 3" xfId="1857"/>
    <cellStyle name="Normal 73 2 4" xfId="1858"/>
    <cellStyle name="Normal 73 2 5" xfId="1859"/>
    <cellStyle name="Normal 73 3" xfId="1860"/>
    <cellStyle name="Normal 73 4" xfId="1861"/>
    <cellStyle name="Normal 73 5" xfId="1862"/>
    <cellStyle name="Normal 73 6" xfId="1863"/>
    <cellStyle name="Normal 74" xfId="1864"/>
    <cellStyle name="Normal 74 2" xfId="1865"/>
    <cellStyle name="Normal 74 2 2" xfId="1866"/>
    <cellStyle name="Normal 74 2 3" xfId="1867"/>
    <cellStyle name="Normal 74 2 4" xfId="1868"/>
    <cellStyle name="Normal 74 2 5" xfId="1869"/>
    <cellStyle name="Normal 74 3" xfId="1870"/>
    <cellStyle name="Normal 74 4" xfId="1871"/>
    <cellStyle name="Normal 74 5" xfId="1872"/>
    <cellStyle name="Normal 74 6" xfId="1873"/>
    <cellStyle name="Normal 75" xfId="1874"/>
    <cellStyle name="Normal 75 2" xfId="1875"/>
    <cellStyle name="Normal 75 2 2" xfId="1876"/>
    <cellStyle name="Normal 75 2 3" xfId="1877"/>
    <cellStyle name="Normal 75 2 4" xfId="1878"/>
    <cellStyle name="Normal 75 2 5" xfId="1879"/>
    <cellStyle name="Normal 75 3" xfId="1880"/>
    <cellStyle name="Normal 75 4" xfId="1881"/>
    <cellStyle name="Normal 75 5" xfId="1882"/>
    <cellStyle name="Normal 75 6" xfId="1883"/>
    <cellStyle name="Normal 76" xfId="1884"/>
    <cellStyle name="Normal 76 2" xfId="1885"/>
    <cellStyle name="Normal 76 2 2" xfId="1886"/>
    <cellStyle name="Normal 76 2 3" xfId="1887"/>
    <cellStyle name="Normal 76 2 4" xfId="1888"/>
    <cellStyle name="Normal 76 2 5" xfId="1889"/>
    <cellStyle name="Normal 76 3" xfId="1890"/>
    <cellStyle name="Normal 76 4" xfId="1891"/>
    <cellStyle name="Normal 76 5" xfId="1892"/>
    <cellStyle name="Normal 76 6" xfId="1893"/>
    <cellStyle name="Normal 77" xfId="1894"/>
    <cellStyle name="Normal 77 2" xfId="1895"/>
    <cellStyle name="Normal 77 2 2" xfId="1896"/>
    <cellStyle name="Normal 77 2 3" xfId="1897"/>
    <cellStyle name="Normal 77 2 4" xfId="1898"/>
    <cellStyle name="Normal 77 2 5" xfId="1899"/>
    <cellStyle name="Normal 77 3" xfId="1900"/>
    <cellStyle name="Normal 77 4" xfId="1901"/>
    <cellStyle name="Normal 77 5" xfId="1902"/>
    <cellStyle name="Normal 77 6" xfId="1903"/>
    <cellStyle name="Normal 78" xfId="1904"/>
    <cellStyle name="Normal 78 2" xfId="1905"/>
    <cellStyle name="Normal 78 2 2" xfId="1906"/>
    <cellStyle name="Normal 78 2 3" xfId="1907"/>
    <cellStyle name="Normal 78 2 4" xfId="1908"/>
    <cellStyle name="Normal 78 2 5" xfId="1909"/>
    <cellStyle name="Normal 78 3" xfId="1910"/>
    <cellStyle name="Normal 78 4" xfId="1911"/>
    <cellStyle name="Normal 78 5" xfId="1912"/>
    <cellStyle name="Normal 78 6" xfId="1913"/>
    <cellStyle name="Normal 79" xfId="1914"/>
    <cellStyle name="Normal 79 2" xfId="1915"/>
    <cellStyle name="Normal 79 2 2" xfId="1916"/>
    <cellStyle name="Normal 79 2 3" xfId="1917"/>
    <cellStyle name="Normal 79 2 4" xfId="1918"/>
    <cellStyle name="Normal 79 2 5" xfId="1919"/>
    <cellStyle name="Normal 79 3" xfId="1920"/>
    <cellStyle name="Normal 79 4" xfId="1921"/>
    <cellStyle name="Normal 79 5" xfId="1922"/>
    <cellStyle name="Normal 79 6" xfId="1923"/>
    <cellStyle name="Normal 8" xfId="1924"/>
    <cellStyle name="Normal 8 2" xfId="1925"/>
    <cellStyle name="Normal 8 2 2" xfId="1926"/>
    <cellStyle name="Normal 8 2 3" xfId="1927"/>
    <cellStyle name="Normal 8 2 4" xfId="1928"/>
    <cellStyle name="Normal 8 2 5" xfId="1929"/>
    <cellStyle name="Normal 8 3" xfId="1930"/>
    <cellStyle name="Normal 8 4" xfId="1931"/>
    <cellStyle name="Normal 8 5" xfId="1932"/>
    <cellStyle name="Normal 8 6" xfId="1933"/>
    <cellStyle name="Normal 80" xfId="1934"/>
    <cellStyle name="Normal 80 2" xfId="1935"/>
    <cellStyle name="Normal 80 2 2" xfId="1936"/>
    <cellStyle name="Normal 80 2 3" xfId="1937"/>
    <cellStyle name="Normal 80 2 4" xfId="1938"/>
    <cellStyle name="Normal 80 2 5" xfId="1939"/>
    <cellStyle name="Normal 80 3" xfId="1940"/>
    <cellStyle name="Normal 80 4" xfId="1941"/>
    <cellStyle name="Normal 80 5" xfId="1942"/>
    <cellStyle name="Normal 80 6" xfId="1943"/>
    <cellStyle name="Normal 81" xfId="1944"/>
    <cellStyle name="Normal 81 2" xfId="1945"/>
    <cellStyle name="Normal 81 2 2" xfId="1946"/>
    <cellStyle name="Normal 81 2 3" xfId="1947"/>
    <cellStyle name="Normal 81 2 4" xfId="1948"/>
    <cellStyle name="Normal 81 2 5" xfId="1949"/>
    <cellStyle name="Normal 81 3" xfId="1950"/>
    <cellStyle name="Normal 81 4" xfId="1951"/>
    <cellStyle name="Normal 81 5" xfId="1952"/>
    <cellStyle name="Normal 81 6" xfId="1953"/>
    <cellStyle name="Normal 82" xfId="1954"/>
    <cellStyle name="Normal 82 2" xfId="1955"/>
    <cellStyle name="Normal 82 2 2" xfId="1956"/>
    <cellStyle name="Normal 82 2 3" xfId="1957"/>
    <cellStyle name="Normal 82 2 4" xfId="1958"/>
    <cellStyle name="Normal 82 2 5" xfId="1959"/>
    <cellStyle name="Normal 82 3" xfId="1960"/>
    <cellStyle name="Normal 82 4" xfId="1961"/>
    <cellStyle name="Normal 82 5" xfId="1962"/>
    <cellStyle name="Normal 82 6" xfId="1963"/>
    <cellStyle name="Normal 83" xfId="1964"/>
    <cellStyle name="Normal 83 2" xfId="1965"/>
    <cellStyle name="Normal 83 2 2" xfId="1966"/>
    <cellStyle name="Normal 83 2 3" xfId="1967"/>
    <cellStyle name="Normal 83 2 4" xfId="1968"/>
    <cellStyle name="Normal 83 2 5" xfId="1969"/>
    <cellStyle name="Normal 83 3" xfId="1970"/>
    <cellStyle name="Normal 83 4" xfId="1971"/>
    <cellStyle name="Normal 83 5" xfId="1972"/>
    <cellStyle name="Normal 83 6" xfId="1973"/>
    <cellStyle name="Normal 84" xfId="1974"/>
    <cellStyle name="Normal 84 2" xfId="1975"/>
    <cellStyle name="Normal 84 2 2" xfId="1976"/>
    <cellStyle name="Normal 84 2 3" xfId="1977"/>
    <cellStyle name="Normal 84 2 4" xfId="1978"/>
    <cellStyle name="Normal 84 2 5" xfId="1979"/>
    <cellStyle name="Normal 84 3" xfId="1980"/>
    <cellStyle name="Normal 84 4" xfId="1981"/>
    <cellStyle name="Normal 84 5" xfId="1982"/>
    <cellStyle name="Normal 84 6" xfId="1983"/>
    <cellStyle name="Normal 85" xfId="1984"/>
    <cellStyle name="Normal 85 2" xfId="1985"/>
    <cellStyle name="Normal 85 2 2" xfId="1986"/>
    <cellStyle name="Normal 85 2 3" xfId="1987"/>
    <cellStyle name="Normal 85 2 4" xfId="1988"/>
    <cellStyle name="Normal 85 2 5" xfId="1989"/>
    <cellStyle name="Normal 85 3" xfId="1990"/>
    <cellStyle name="Normal 85 4" xfId="1991"/>
    <cellStyle name="Normal 85 5" xfId="1992"/>
    <cellStyle name="Normal 85 6" xfId="1993"/>
    <cellStyle name="Normal 86" xfId="1994"/>
    <cellStyle name="Normal 86 2" xfId="1995"/>
    <cellStyle name="Normal 86 2 2" xfId="1996"/>
    <cellStyle name="Normal 86 2 3" xfId="1997"/>
    <cellStyle name="Normal 86 2 4" xfId="1998"/>
    <cellStyle name="Normal 86 2 5" xfId="1999"/>
    <cellStyle name="Normal 86 3" xfId="2000"/>
    <cellStyle name="Normal 86 4" xfId="2001"/>
    <cellStyle name="Normal 86 5" xfId="2002"/>
    <cellStyle name="Normal 86 6" xfId="2003"/>
    <cellStyle name="Normal 87" xfId="2004"/>
    <cellStyle name="Normal 87 2" xfId="2005"/>
    <cellStyle name="Normal 87 2 2" xfId="2006"/>
    <cellStyle name="Normal 87 2 3" xfId="2007"/>
    <cellStyle name="Normal 87 2 4" xfId="2008"/>
    <cellStyle name="Normal 87 2 5" xfId="2009"/>
    <cellStyle name="Normal 87 3" xfId="2010"/>
    <cellStyle name="Normal 87 4" xfId="2011"/>
    <cellStyle name="Normal 87 5" xfId="2012"/>
    <cellStyle name="Normal 87 6" xfId="2013"/>
    <cellStyle name="Normal 88" xfId="2014"/>
    <cellStyle name="Normal 88 2" xfId="2015"/>
    <cellStyle name="Normal 88 2 2" xfId="2016"/>
    <cellStyle name="Normal 88 2 3" xfId="2017"/>
    <cellStyle name="Normal 88 2 4" xfId="2018"/>
    <cellStyle name="Normal 88 2 5" xfId="2019"/>
    <cellStyle name="Normal 88 3" xfId="2020"/>
    <cellStyle name="Normal 88 4" xfId="2021"/>
    <cellStyle name="Normal 88 5" xfId="2022"/>
    <cellStyle name="Normal 88 6" xfId="2023"/>
    <cellStyle name="Normal 89" xfId="2024"/>
    <cellStyle name="Normal 89 2" xfId="2025"/>
    <cellStyle name="Normal 89 2 2" xfId="2026"/>
    <cellStyle name="Normal 89 2 3" xfId="2027"/>
    <cellStyle name="Normal 89 2 4" xfId="2028"/>
    <cellStyle name="Normal 89 2 5" xfId="2029"/>
    <cellStyle name="Normal 89 3" xfId="2030"/>
    <cellStyle name="Normal 89 4" xfId="2031"/>
    <cellStyle name="Normal 89 5" xfId="2032"/>
    <cellStyle name="Normal 89 6" xfId="2033"/>
    <cellStyle name="Normal 9" xfId="2034"/>
    <cellStyle name="Normal 9 2" xfId="2035"/>
    <cellStyle name="Normal 9 2 2" xfId="2036"/>
    <cellStyle name="Normal 9 2 3" xfId="2037"/>
    <cellStyle name="Normal 9 2 4" xfId="2038"/>
    <cellStyle name="Normal 9 2 5" xfId="2039"/>
    <cellStyle name="Normal 9 3" xfId="2040"/>
    <cellStyle name="Normal 9 4" xfId="2041"/>
    <cellStyle name="Normal 9 5" xfId="2042"/>
    <cellStyle name="Normal 9 6" xfId="2043"/>
    <cellStyle name="Normal 90" xfId="2044"/>
    <cellStyle name="Normal 90 2" xfId="2045"/>
    <cellStyle name="Normal 90 2 2" xfId="2046"/>
    <cellStyle name="Normal 90 2 3" xfId="2047"/>
    <cellStyle name="Normal 90 2 4" xfId="2048"/>
    <cellStyle name="Normal 90 2 5" xfId="2049"/>
    <cellStyle name="Normal 90 3" xfId="2050"/>
    <cellStyle name="Normal 90 4" xfId="2051"/>
    <cellStyle name="Normal 90 5" xfId="2052"/>
    <cellStyle name="Normal 90 6" xfId="2053"/>
    <cellStyle name="Normal 91" xfId="2054"/>
    <cellStyle name="Normal 91 2" xfId="2055"/>
    <cellStyle name="Normal 91 2 2" xfId="2056"/>
    <cellStyle name="Normal 91 2 3" xfId="2057"/>
    <cellStyle name="Normal 91 2 4" xfId="2058"/>
    <cellStyle name="Normal 91 2 5" xfId="2059"/>
    <cellStyle name="Normal 91 3" xfId="2060"/>
    <cellStyle name="Normal 91 4" xfId="2061"/>
    <cellStyle name="Normal 91 5" xfId="2062"/>
    <cellStyle name="Normal 91 6" xfId="2063"/>
    <cellStyle name="Normal 92" xfId="2064"/>
    <cellStyle name="Normal 92 2" xfId="2065"/>
    <cellStyle name="Normal 92 2 2" xfId="2066"/>
    <cellStyle name="Normal 92 2 3" xfId="2067"/>
    <cellStyle name="Normal 92 2 4" xfId="2068"/>
    <cellStyle name="Normal 92 2 5" xfId="2069"/>
    <cellStyle name="Normal 92 3" xfId="2070"/>
    <cellStyle name="Normal 92 4" xfId="2071"/>
    <cellStyle name="Normal 92 5" xfId="2072"/>
    <cellStyle name="Normal 92 6" xfId="2073"/>
    <cellStyle name="Normal 93" xfId="2074"/>
    <cellStyle name="Normal 93 2" xfId="2075"/>
    <cellStyle name="Normal 93 2 2" xfId="2076"/>
    <cellStyle name="Normal 93 2 3" xfId="2077"/>
    <cellStyle name="Normal 93 2 4" xfId="2078"/>
    <cellStyle name="Normal 93 2 5" xfId="2079"/>
    <cellStyle name="Normal 93 3" xfId="2080"/>
    <cellStyle name="Normal 93 4" xfId="2081"/>
    <cellStyle name="Normal 93 5" xfId="2082"/>
    <cellStyle name="Normal 93 6" xfId="2083"/>
    <cellStyle name="Normal 94" xfId="2084"/>
    <cellStyle name="Normal 94 2" xfId="2085"/>
    <cellStyle name="Normal 94 2 2" xfId="2086"/>
    <cellStyle name="Normal 94 2 3" xfId="2087"/>
    <cellStyle name="Normal 94 2 4" xfId="2088"/>
    <cellStyle name="Normal 94 2 5" xfId="2089"/>
    <cellStyle name="Normal 94 3" xfId="2090"/>
    <cellStyle name="Normal 94 4" xfId="2091"/>
    <cellStyle name="Normal 94 5" xfId="2092"/>
    <cellStyle name="Normal 94 6" xfId="2093"/>
    <cellStyle name="Normal 95" xfId="2094"/>
    <cellStyle name="Normal 95 2" xfId="2095"/>
    <cellStyle name="Normal 95 2 2" xfId="2096"/>
    <cellStyle name="Normal 95 2 3" xfId="2097"/>
    <cellStyle name="Normal 95 2 4" xfId="2098"/>
    <cellStyle name="Normal 95 2 5" xfId="2099"/>
    <cellStyle name="Normal 95 3" xfId="2100"/>
    <cellStyle name="Normal 95 4" xfId="2101"/>
    <cellStyle name="Normal 95 5" xfId="2102"/>
    <cellStyle name="Normal 95 6" xfId="2103"/>
    <cellStyle name="Normal 96" xfId="2104"/>
    <cellStyle name="Normal 96 2" xfId="2105"/>
    <cellStyle name="Normal 96 2 2" xfId="2106"/>
    <cellStyle name="Normal 96 2 3" xfId="2107"/>
    <cellStyle name="Normal 96 2 4" xfId="2108"/>
    <cellStyle name="Normal 96 2 5" xfId="2109"/>
    <cellStyle name="Normal 96 3" xfId="2110"/>
    <cellStyle name="Normal 96 4" xfId="2111"/>
    <cellStyle name="Normal 96 5" xfId="2112"/>
    <cellStyle name="Normal 96 6" xfId="2113"/>
    <cellStyle name="Normal 97" xfId="2114"/>
    <cellStyle name="Normal 97 2" xfId="2115"/>
    <cellStyle name="Normal 97 2 2" xfId="2116"/>
    <cellStyle name="Normal 97 2 3" xfId="2117"/>
    <cellStyle name="Normal 97 2 4" xfId="2118"/>
    <cellStyle name="Normal 97 2 5" xfId="2119"/>
    <cellStyle name="Normal 97 3" xfId="2120"/>
    <cellStyle name="Normal 97 4" xfId="2121"/>
    <cellStyle name="Normal 97 5" xfId="2122"/>
    <cellStyle name="Normal 97 6" xfId="2123"/>
    <cellStyle name="Normal 98" xfId="2124"/>
    <cellStyle name="Normal 98 2" xfId="2125"/>
    <cellStyle name="Normal 98 2 2" xfId="2126"/>
    <cellStyle name="Normal 98 2 3" xfId="2127"/>
    <cellStyle name="Normal 98 2 4" xfId="2128"/>
    <cellStyle name="Normal 98 2 5" xfId="2129"/>
    <cellStyle name="Normal 98 3" xfId="2130"/>
    <cellStyle name="Normal 98 4" xfId="2131"/>
    <cellStyle name="Normal 98 5" xfId="2132"/>
    <cellStyle name="Normal 98 6" xfId="2133"/>
    <cellStyle name="Normal 99" xfId="2134"/>
    <cellStyle name="Normal 99 2" xfId="2135"/>
    <cellStyle name="Normal 99 2 2" xfId="2136"/>
    <cellStyle name="Normal 99 2 3" xfId="2137"/>
    <cellStyle name="Normal 99 2 4" xfId="2138"/>
    <cellStyle name="Normal 99 2 5" xfId="2139"/>
    <cellStyle name="Normal 99 3" xfId="2140"/>
    <cellStyle name="Normal 99 4" xfId="2141"/>
    <cellStyle name="Normal 99 5" xfId="2142"/>
    <cellStyle name="Normal 99 6" xfId="2143"/>
    <cellStyle name="Normal_Agency_Dropdown" xfId="1"/>
    <cellStyle name="Normal_PostalCodes" xfId="2"/>
    <cellStyle name="Normal_Sheet1" xfId="3"/>
    <cellStyle name="Normal_Weekly Update" xfId="4"/>
    <cellStyle name="Note 2" xfId="2144"/>
    <cellStyle name="Note 3" xfId="21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alsto306\LOCALS~1\Temp\notesE1EF34\Financial%20and%20Activity%20Report%20data%20collection%2012.23.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desi002\My%20Documents\AGENCY_Weekly_Financial_and_Activity_Report_2012%20New%20Templ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ly Update"/>
      <sheetName val="Major Activities"/>
      <sheetName val="States"/>
      <sheetName val="Project"/>
      <sheetName val="Employee Count"/>
    </sheetNames>
    <sheetDataSet>
      <sheetData sheetId="0">
        <row r="1">
          <cell r="O1" t="str">
            <v>Not Applicable</v>
          </cell>
          <cell r="R1" t="str">
            <v>Direct</v>
          </cell>
        </row>
        <row r="2">
          <cell r="O2" t="str">
            <v>(05-0108 2009 \ 2010) Salaries and Expenses, Recovery Act</v>
          </cell>
          <cell r="R2" t="str">
            <v>Reimbursable</v>
          </cell>
        </row>
        <row r="3">
          <cell r="O3" t="str">
            <v>(12-0111 2009 \ 2010) Agriculture Buildings and Facilities and Rental Payments, Recove</v>
          </cell>
        </row>
        <row r="4">
          <cell r="O4" t="str">
            <v>(12-0403 2009 \ 2010) Salaries and Expenses</v>
          </cell>
        </row>
        <row r="5">
          <cell r="O5" t="str">
            <v>(12-0599 2009 \ 2010) Salaries and Expenses, Recovery Act</v>
          </cell>
        </row>
        <row r="6">
          <cell r="O6" t="str">
            <v>(12-0803 2009 \ 2013) Office of the Inspector General, Recovery Act</v>
          </cell>
        </row>
        <row r="7">
          <cell r="O7" t="str">
            <v>(12-1073 2009 \ 2010) Watershed and Flood Prevention Operations, Recovery Act</v>
          </cell>
        </row>
        <row r="8">
          <cell r="O8" t="str">
            <v>(12-1102 2009 \ 2010) Capital Improvement and Maintenance, Recovery Act</v>
          </cell>
        </row>
        <row r="9">
          <cell r="O9" t="str">
            <v>(12-1118 2009 \ 2010) Wildland Fire Management, Recovery Act</v>
          </cell>
        </row>
        <row r="10">
          <cell r="O10" t="str">
            <v>(12-1140 2009 \ 2010) Agricultural Credit Insurance Fund Program Account</v>
          </cell>
        </row>
        <row r="11">
          <cell r="O11" t="str">
            <v>(12-1142 2009 \ 2010) Watershed Rehabilitation Program, Recovery Act</v>
          </cell>
        </row>
        <row r="12">
          <cell r="O12" t="str">
            <v>(12-1232 2009 \ 2010) Distance Learning, Telemedicine, and Broadband Program</v>
          </cell>
        </row>
        <row r="13">
          <cell r="O13" t="str">
            <v>(12-1402 2009 \ 2010) Buildings and Facilities, Recovery Act</v>
          </cell>
        </row>
        <row r="14">
          <cell r="O14" t="str">
            <v>(12-1408      \ 2009) Trade Adjustment Assistance for Farmers, Recovery Act</v>
          </cell>
        </row>
        <row r="15">
          <cell r="O15" t="str">
            <v>(12-1902 2009 \ 2010) Rural Business Program Account</v>
          </cell>
        </row>
        <row r="16">
          <cell r="O16" t="str">
            <v>(12-1951 2009 \ 2010) Rural Community Facilities Program Account</v>
          </cell>
        </row>
        <row r="17">
          <cell r="O17" t="str">
            <v>(12-1980 2009 \ 2010) Rural Water and Waste Disposal Program Account</v>
          </cell>
        </row>
        <row r="18">
          <cell r="O18" t="str">
            <v>(12-2081 2009 \ 2010) Rural Housing Insurance Fund Program Account</v>
          </cell>
        </row>
        <row r="19">
          <cell r="O19" t="str">
            <v>(12-3317 2009 \ 2010) Aquaculture Assistance, Recovery Act</v>
          </cell>
        </row>
        <row r="20">
          <cell r="O20" t="str">
            <v>(12-3504 2009 \ 2010) Special Supplemental Nutrition Program for Women, Infants, and C</v>
          </cell>
        </row>
        <row r="21">
          <cell r="O21" t="str">
            <v>(12-3509 2009 \ 2010) Commodity Assistance Program, Recovery Act</v>
          </cell>
        </row>
        <row r="22">
          <cell r="O22" t="str">
            <v>(12-3540 2009 \ 2010) State Child Nutrition Programs, Recovery Act</v>
          </cell>
        </row>
        <row r="23">
          <cell r="O23" t="str">
            <v>(12-3542 2009 \ 2010) Food Stamp Program, Recovery Act</v>
          </cell>
        </row>
        <row r="24">
          <cell r="O24" t="str">
            <v>(12-4146      \ X   ) Distance Learning, Telemedicine, and Broadband Direct Loan Finan</v>
          </cell>
        </row>
        <row r="25">
          <cell r="O25" t="str">
            <v>(12-4212      \ X   ) Agricultural Credit Insurance Fund Direct Loan Financing Account</v>
          </cell>
        </row>
        <row r="26">
          <cell r="O26" t="str">
            <v>(12-4215      \ X   ) Rural Housing Insurance Fund Direct Loan Financing Account</v>
          </cell>
        </row>
        <row r="27">
          <cell r="O27" t="str">
            <v>(12-4216      \ X   ) Rural Housing Insurance Fund Guaranteed Loan Financing Account</v>
          </cell>
        </row>
        <row r="28">
          <cell r="O28" t="str">
            <v>(12-4225      \ X   ) Rural Community Facility Direct Loans Financing Account</v>
          </cell>
        </row>
        <row r="29">
          <cell r="O29" t="str">
            <v>(12-4226      \ X   ) Rural Water and Waste Disposal Direct Loans Financing Account</v>
          </cell>
        </row>
        <row r="30">
          <cell r="O30" t="str">
            <v>(12-4227      \ X   ) Rural Business and Industry Guaranteed Loans Financing Account</v>
          </cell>
        </row>
        <row r="31">
          <cell r="O31" t="str">
            <v>(12-4284      \ X   ) Agriculture Credit Insurance Fund Direct Loan Financing Account</v>
          </cell>
        </row>
        <row r="32">
          <cell r="O32" t="str">
            <v>(12-5591 2009 \ 2010) Agricultural Disaster Relief Fund, Recovery Act</v>
          </cell>
        </row>
        <row r="33">
          <cell r="O33" t="str">
            <v>(13-0110      \ X   ) Office of the Inspector General, Recovery Act</v>
          </cell>
        </row>
        <row r="34">
          <cell r="O34" t="str">
            <v>(13-0110 2009 \ 2013) Office of the Inspector General, Recovery Act</v>
          </cell>
        </row>
        <row r="35">
          <cell r="O35" t="str">
            <v>(13-0118 2009 \ 2010) Salaries and Expenses - Recovery Act</v>
          </cell>
        </row>
        <row r="36">
          <cell r="O36" t="str">
            <v>(13-0451 2009 \ 2010) Periodic Censuses and Programs, Recovery Act</v>
          </cell>
        </row>
        <row r="37">
          <cell r="O37" t="str">
            <v>(13-0500      \ X   ) Scientific and Technical Research and Services</v>
          </cell>
        </row>
        <row r="38">
          <cell r="O38" t="str">
            <v>(13-0514 2009 \ 2010) Construction of Research Facilities, Recovery Act</v>
          </cell>
        </row>
        <row r="39">
          <cell r="O39" t="str">
            <v>(13-0549      \ X   ) Scientific and Technical Research and Services, Recovery Act</v>
          </cell>
        </row>
        <row r="40">
          <cell r="O40" t="str">
            <v>(13-0549 2009 \ 2010) Scientific and Technical Research and Services, Recovery Act</v>
          </cell>
        </row>
        <row r="41">
          <cell r="O41" t="str">
            <v>(13-0554 2009 \ 2010) Broadband Technology Opportunities Program, Recovery Act</v>
          </cell>
        </row>
        <row r="42">
          <cell r="O42" t="str">
            <v>(13-0556 2009 \ 2010) Digital-to-Analog Converter Box Program, Recovery Act</v>
          </cell>
        </row>
        <row r="43">
          <cell r="O43" t="str">
            <v>(13-1440 2009 \ 2010) Operations, Research, and Facilities, Recovery Act</v>
          </cell>
        </row>
        <row r="44">
          <cell r="O44" t="str">
            <v>(13-1454 2009 \ 2010) Procurement, Acquisition, and Construction, Recovery Act</v>
          </cell>
        </row>
        <row r="45">
          <cell r="O45" t="str">
            <v>(13-2051 2009 \ 2010) Economic Development Assistance Programs, Recovery Act</v>
          </cell>
        </row>
        <row r="46">
          <cell r="O46" t="str">
            <v>(14-0101 2009 \ 2012) Salaries and Expenses, Recovery Act</v>
          </cell>
        </row>
        <row r="47">
          <cell r="O47" t="str">
            <v>(14-0107      \ 2009) Salaries and Expenses</v>
          </cell>
        </row>
        <row r="48">
          <cell r="O48" t="str">
            <v>(14-0681      \ X   ) Water and Related Resources, Recovery Act</v>
          </cell>
        </row>
        <row r="49">
          <cell r="O49" t="str">
            <v>(14-0681 2009 \ 2010) Water and Related Resources, Recovery Act</v>
          </cell>
        </row>
        <row r="50">
          <cell r="O50" t="str">
            <v>(14-0681 2009 \ 2012) Water and Related Resources, Recovery Act</v>
          </cell>
        </row>
        <row r="51">
          <cell r="O51" t="str">
            <v>(14-0786 2009 \ 2010) Central Utah Project Completion Account - Recovery Act</v>
          </cell>
        </row>
        <row r="52">
          <cell r="O52" t="str">
            <v>(14-0803 2009 \ 2010) Surveys, Investigations, and Research, Recovery Act</v>
          </cell>
        </row>
        <row r="53">
          <cell r="O53" t="str">
            <v>(14-1035 2009 \ 2010) Operation of the National Park System, Recovery Act</v>
          </cell>
        </row>
        <row r="54">
          <cell r="O54" t="str">
            <v>(14-1041 2009 \ 2010) Construction and Major Maintenance, Recovery Act</v>
          </cell>
        </row>
        <row r="55">
          <cell r="O55" t="str">
            <v>(14-1108 2009 \ 2010) Management of Lands and Resources, Recovery Act</v>
          </cell>
        </row>
        <row r="56">
          <cell r="O56" t="str">
            <v>(14-1112 2009 \ 2010) Construction, Recovery Act</v>
          </cell>
        </row>
        <row r="57">
          <cell r="O57" t="str">
            <v>(14-1126 2009 \ 2010) Wildland Fire Management, Recovery Act</v>
          </cell>
        </row>
        <row r="58">
          <cell r="O58" t="str">
            <v>(14-1610 2009 \ 2010) Resource Management, Recovery Act</v>
          </cell>
        </row>
        <row r="59">
          <cell r="O59" t="str">
            <v>(14-1613 2009 \ 2010) Construction, Recovery Act</v>
          </cell>
        </row>
        <row r="60">
          <cell r="O60" t="str">
            <v>(14-2101 2009 \ 2010) Operation of Indian Programs, Recovery Act</v>
          </cell>
        </row>
        <row r="61">
          <cell r="O61" t="str">
            <v>(14-2302 2009 \ 2010) Construction, Recovery Act</v>
          </cell>
        </row>
        <row r="62">
          <cell r="O62" t="str">
            <v>(14-2629 2009 \ 2010) Indian Guaranteed Loan Program Account, Recovery Act</v>
          </cell>
        </row>
        <row r="63">
          <cell r="O63" t="str">
            <v>(14-4401      \ X   ) Guaranteed Loan Financing Account - Recovery Act</v>
          </cell>
        </row>
        <row r="64">
          <cell r="O64" t="str">
            <v>(14-4523      \ X   ) Working Capital Fund</v>
          </cell>
        </row>
        <row r="65">
          <cell r="O65" t="str">
            <v>(14-4524      \ X   ) Working Capital Fund</v>
          </cell>
        </row>
        <row r="66">
          <cell r="O66" t="str">
            <v>(14-5541 2009 \ 2010) Historic Preservation Fund, Recovery Act</v>
          </cell>
        </row>
        <row r="67">
          <cell r="O67" t="str">
            <v>(15-0326 2009 \ 2013) Office of the Inspector General, Recovery Act</v>
          </cell>
        </row>
        <row r="68">
          <cell r="O68" t="str">
            <v>(15-0402 2009 \ 2010) State and Local Law Enforcement Assistance, Recovery Act</v>
          </cell>
        </row>
        <row r="69">
          <cell r="O69" t="str">
            <v>(15-0411 2009 \ 2010) Violence against women prevention and prosecution, Recovery Act</v>
          </cell>
        </row>
        <row r="70">
          <cell r="O70" t="str">
            <v>(15-0412 2009 \ 2010) Community Oriented Policing Services, Recovery Act</v>
          </cell>
        </row>
        <row r="71">
          <cell r="O71" t="str">
            <v>(15-0421 2009 \ 2010) Salaries and Expense, Office of Justice Programs, Recovery Act</v>
          </cell>
        </row>
        <row r="72">
          <cell r="O72" t="str">
            <v>(15-0699 2009 \ 2010) Salaries and Expenses - Recovery Act</v>
          </cell>
        </row>
        <row r="73">
          <cell r="O73" t="str">
            <v>(16-0105 2009 \ 2010) Salaries and Expenses</v>
          </cell>
        </row>
        <row r="74">
          <cell r="O74" t="str">
            <v>(16-0107 2009 \ 2012) Office of the Inspector General, Recovery Act</v>
          </cell>
        </row>
        <row r="75">
          <cell r="O75" t="str">
            <v>(16-0167 2009 \ 2010) Salaries and Expenses, Recovery Act</v>
          </cell>
        </row>
        <row r="76">
          <cell r="O76" t="str">
            <v>(16-0172 2009 \ 2010) Program Administration</v>
          </cell>
        </row>
        <row r="77">
          <cell r="O77" t="str">
            <v>(16-0176 2009 \ 2010) Community Service Employment for Older Americans, Recovery Act</v>
          </cell>
        </row>
        <row r="78">
          <cell r="O78" t="str">
            <v xml:space="preserve">(16-0179      \ X  ) State Unemployment Insurance and Employment Service Operations </v>
          </cell>
        </row>
        <row r="79">
          <cell r="O79" t="str">
            <v>(16-0179 2009 \ 2010) State Unemployment Insurance and Employment Service Operations</v>
          </cell>
        </row>
        <row r="80">
          <cell r="O80" t="str">
            <v>(16-0182 2009 \ 2010) Office of Job Corps, Recovery Act</v>
          </cell>
        </row>
        <row r="81">
          <cell r="O81" t="str">
            <v>(16-0184      \ X   ) Training and Employment Services, Recovery Act</v>
          </cell>
        </row>
        <row r="82">
          <cell r="O82" t="str">
            <v>(16-0184 2009 \ 2010) Training and Employment Services, Recovery Act</v>
          </cell>
        </row>
        <row r="83">
          <cell r="O83" t="str">
            <v>(16-0186      \ X   ) Payments to the Unemployment Trust Fund - Recovery Act</v>
          </cell>
        </row>
        <row r="84">
          <cell r="O84" t="str">
            <v>(16-0326      \ 2009) Federal Unemployment Benefits and Allowances</v>
          </cell>
        </row>
        <row r="85">
          <cell r="O85" t="str">
            <v>(16-0400 2009 \ 2010) Salaries and Expenses</v>
          </cell>
        </row>
        <row r="86">
          <cell r="O86" t="str">
            <v>(16-1700 2009 \ 2010) Salaries and Expenses</v>
          </cell>
        </row>
        <row r="87">
          <cell r="O87" t="str">
            <v>(16-1800      \ X   ) Federal Addtl Unemployment Compensation Program, Recovery Act</v>
          </cell>
        </row>
        <row r="88">
          <cell r="O88" t="str">
            <v>(16-8042      \ X   ) Unemployment Trust Fund</v>
          </cell>
        </row>
        <row r="89">
          <cell r="O89" t="str">
            <v>(17-1116 2009 \ 2010) Operation and Maintenance, Marine Corps, Recovery Act</v>
          </cell>
        </row>
        <row r="90">
          <cell r="O90" t="str">
            <v>(17-1117 2009 \ 2010) Operation and Maintenance, Marine Corps Reserve, Recovery Act</v>
          </cell>
        </row>
        <row r="91">
          <cell r="O91" t="str">
            <v>(17-1206 2009 \ 2013) Military Construction, Navy, Recovery Act</v>
          </cell>
        </row>
        <row r="92">
          <cell r="O92" t="str">
            <v>(17-1320 2009 \ 2010) Research, Development, Test, and Evaluation, Navy, Recovery Act</v>
          </cell>
        </row>
        <row r="93">
          <cell r="O93" t="str">
            <v>(17-1805 2009 \ 2010) Operation and Maintenance, Navy, Recovery Act</v>
          </cell>
        </row>
        <row r="94">
          <cell r="O94" t="str">
            <v>(17-1807 2009 \ 2010) Operation and Maintenance, Navy Reserve, Recovery Act</v>
          </cell>
        </row>
        <row r="95">
          <cell r="O95" t="str">
            <v>(19-0112 2009 \ 2010) Diplomatic and Consular Program, Recovery Act</v>
          </cell>
        </row>
        <row r="96">
          <cell r="O96" t="str">
            <v>(19-0530 2009 \ 2010) Office of the Inspector General, Recovery Act</v>
          </cell>
        </row>
        <row r="97">
          <cell r="O97" t="str">
            <v>(19-1069      \ 2009) Salaries and Expenses, IBWC</v>
          </cell>
        </row>
        <row r="98">
          <cell r="O98" t="str">
            <v>(19-1079 2009 \ 2010) Construction, IBWC, Recovery Act</v>
          </cell>
        </row>
        <row r="99">
          <cell r="O99" t="str">
            <v>(19-1119 2009 \ 2010) Capital Investment Fund, Recovery Act</v>
          </cell>
        </row>
        <row r="100">
          <cell r="O100" t="str">
            <v>(19-4519      \ X   ) Working Capital Fund</v>
          </cell>
        </row>
        <row r="101">
          <cell r="O101" t="str">
            <v>(20-0129 2009 \ 2011) Administrative Expenses, Recovery Act</v>
          </cell>
        </row>
        <row r="102">
          <cell r="O102" t="str">
            <v>(20-0135 2009 \ 2013) Treasury Inspector General for Tax Administration, Recovery Act</v>
          </cell>
        </row>
        <row r="103">
          <cell r="O103" t="str">
            <v>(20-0139      \ X   ) Grants to States for Low-Income Housing Projects in Lieu of Low-</v>
          </cell>
        </row>
        <row r="104">
          <cell r="O104" t="str">
            <v>(20-0140      \ X   ) Grants for Specified Energy Property in Lieu of Tax Credits, Rec</v>
          </cell>
        </row>
        <row r="105">
          <cell r="O105" t="str">
            <v>(20-0906      \ X   ) Payment Where Earned Income Credit Exceeds Liability for Tax</v>
          </cell>
        </row>
        <row r="106">
          <cell r="O106" t="str">
            <v>(20-0922      \ X   ) Payment Where Child Credit Exceeds Liability for Tax</v>
          </cell>
        </row>
        <row r="107">
          <cell r="O107" t="str">
            <v>(20-0923      \ X   ) Payment Where Health Care Credit Exceeds Liability for Tax</v>
          </cell>
        </row>
        <row r="108">
          <cell r="O108" t="str">
            <v>(20-0930      \ X   ) Payment Where Tax Credit to Aid First-Time Homebuyers Exceeds Li</v>
          </cell>
        </row>
        <row r="109">
          <cell r="O109" t="str">
            <v>(20-0932      \ X   ) Payment Where American Opportunity Credit Exceeds Liability for</v>
          </cell>
        </row>
        <row r="110">
          <cell r="O110" t="str">
            <v>(20-0933      \ X   ) Making Work Pay Credit Exceeds Liability for Tax, Recovery Act</v>
          </cell>
        </row>
        <row r="111">
          <cell r="O111" t="str">
            <v>(20-0934 2009 \ 2010) Health Insurance Tax Credit Administration, Recovery Act</v>
          </cell>
        </row>
        <row r="112">
          <cell r="O112" t="str">
            <v>(20-0935      \ X   ) Build American Bond Payments, Recovery Act</v>
          </cell>
        </row>
        <row r="113">
          <cell r="O113" t="str">
            <v>(20-0936      \ X   ) Payment Where Cobra Credit Exceeds Liability for Tax, Recovery A</v>
          </cell>
        </row>
        <row r="114">
          <cell r="O114" t="str">
            <v>(20-0938      \ X   ) Payment Where Health Care Credit Exceeds Liability for Tax, Reco</v>
          </cell>
        </row>
        <row r="115">
          <cell r="O115" t="str">
            <v>(20-0942      \ X   ) Payment Where Tax Credit for Certain Government Retirees Exceeds</v>
          </cell>
        </row>
        <row r="116">
          <cell r="O116" t="str">
            <v>(20-1882 2009 \ 2010) Community Development Financial Institution Fund Program Account</v>
          </cell>
        </row>
        <row r="117">
          <cell r="O117" t="str">
            <v>(21-0721 2009 \ 2013) Family Housing Construction, Army, Recovery Act</v>
          </cell>
        </row>
        <row r="118">
          <cell r="O118" t="str">
            <v>(21-0726 2009 \ 2010) Family Housing Operation and Maintenance, Army, Recovery Act</v>
          </cell>
        </row>
        <row r="119">
          <cell r="O119" t="str">
            <v>(21-2022 2009 \ 2010) Operation and Maintenance, Army, Recovery Act</v>
          </cell>
        </row>
        <row r="120">
          <cell r="O120" t="str">
            <v>(21-2041 2009 \ 2010) Research, Development, Test, and Evaluation, Army, Recovery Act</v>
          </cell>
        </row>
        <row r="121">
          <cell r="O121" t="str">
            <v>(21-2051 2009 \ 2013) Military Construction, Army, Recovery Act</v>
          </cell>
        </row>
        <row r="122">
          <cell r="O122" t="str">
            <v>(21-2066 2009 \ 2010) Operation and Maintenance, Army National Guard, Recovery Act</v>
          </cell>
        </row>
        <row r="123">
          <cell r="O123" t="str">
            <v>(21-2081 2009 \ 2010) Operation and Maintenance, Army Reserve, Recovery Act</v>
          </cell>
        </row>
        <row r="124">
          <cell r="O124" t="str">
            <v>(21-2094 2009 \ 2013) Military Construction, Army National Guard, Recovery Act</v>
          </cell>
        </row>
        <row r="125">
          <cell r="O125" t="str">
            <v>(24-4571      \ X   ) Revolving Fund</v>
          </cell>
        </row>
        <row r="126">
          <cell r="O126" t="str">
            <v>(27-0200 2009 \ 2010) Broadband Technology Opportunities Program, Recovery Act</v>
          </cell>
        </row>
        <row r="127">
          <cell r="O127" t="str">
            <v>(27-0400 2009 \ 2010) Digital-to-Analog Converter Box Program, Recovery Act</v>
          </cell>
        </row>
        <row r="128">
          <cell r="O128" t="str">
            <v>(28-0403 2009 \ 2012) Office of the Inspector General, Recovery Act</v>
          </cell>
        </row>
        <row r="129">
          <cell r="O129" t="str">
            <v>(28-0417      \ X   ) Administrative Expenses, Recovery Act</v>
          </cell>
        </row>
        <row r="130">
          <cell r="O130" t="str">
            <v>(28-0417 2009 \ 2010) Administrative Expenses, Recovery Act</v>
          </cell>
        </row>
        <row r="131">
          <cell r="O131" t="str">
            <v>(28-0417 2009 \ 2011) Administrative Expenses, Recovery Act</v>
          </cell>
        </row>
        <row r="132">
          <cell r="O132" t="str">
            <v>(28-0418 2009 \ 2011) Economic Recovery Payments, Recovery Act</v>
          </cell>
        </row>
        <row r="133">
          <cell r="O133" t="str">
            <v>(28-8704      \ X   ) Limitation on Administrative Expenses</v>
          </cell>
        </row>
        <row r="134">
          <cell r="O134" t="str">
            <v>(28-8704 2009 \ 2010) Limitation on Administrative Expenses</v>
          </cell>
        </row>
        <row r="135">
          <cell r="O135" t="str">
            <v>(28-8704 2009 \ 2011) Limitation on Administrative Expenses</v>
          </cell>
        </row>
        <row r="136">
          <cell r="O136" t="str">
            <v>(33-0101 2009 \ 2010) Facilities Capital, Recovery Act</v>
          </cell>
        </row>
        <row r="137">
          <cell r="O137" t="str">
            <v>(36-0101 2009 \ 2011) Compensation and Pensions, Recovery Act</v>
          </cell>
        </row>
        <row r="138">
          <cell r="O138" t="str">
            <v>(36-0130 2009 \ 2010) National Cemetery Administration, Recovery Act</v>
          </cell>
        </row>
        <row r="139">
          <cell r="O139" t="str">
            <v>(36-0150 2009 \ 2010) General Operating Expenses, Recovery Act</v>
          </cell>
        </row>
        <row r="140">
          <cell r="O140" t="str">
            <v>(36-0150 2009 \ 2011) General Operating Expenses, Recovery Act</v>
          </cell>
        </row>
        <row r="141">
          <cell r="O141" t="str">
            <v>(36-0158 2009 \ 2010) Medical Facilities, Recovery Act</v>
          </cell>
        </row>
        <row r="142">
          <cell r="O142" t="str">
            <v>(36-0168 2009 \ 2010) Information Technology Systems, Recovery Act</v>
          </cell>
        </row>
        <row r="143">
          <cell r="O143" t="str">
            <v>(36-0168 2009 \ 2011) Information Technology Systems, Recovery Act</v>
          </cell>
        </row>
        <row r="144">
          <cell r="O144" t="str">
            <v>(36-0171 2009 \ 2011) Office of Inspector General, Recovery Act</v>
          </cell>
        </row>
        <row r="145">
          <cell r="O145" t="str">
            <v>(36-0184 2009 \ 2010) Grants for Construction of State Extended Care Facilities, Recov</v>
          </cell>
        </row>
        <row r="146">
          <cell r="O146" t="str">
            <v>(47-0112 2009 \ 2013) Office of Inspector General, Recovery Act</v>
          </cell>
        </row>
        <row r="147">
          <cell r="O147" t="str">
            <v>(47-0403 2009 \ 2010) Government-wide Policy, Recovery Act</v>
          </cell>
        </row>
        <row r="148">
          <cell r="O148" t="str">
            <v>(47-0505 2009 \ 2011) Energy-Efficient Federal Motor Vehicle Fleet Procurement, Recove</v>
          </cell>
        </row>
        <row r="149">
          <cell r="O149" t="str">
            <v>(47-4534 2009 \ 2011) Acquisition Services Fund</v>
          </cell>
        </row>
        <row r="150">
          <cell r="O150" t="str">
            <v>(47-4543 2009 \ 2010) Federal Buildings Fund, Recovery Act</v>
          </cell>
        </row>
        <row r="151">
          <cell r="O151" t="str">
            <v>(47-4543 2009 \ 2011) Federal Buildings Fund, Recovery Act</v>
          </cell>
        </row>
        <row r="152">
          <cell r="O152" t="str">
            <v>(49-0101 2009 \ 2010) Research and Related Activities, Recovery Act</v>
          </cell>
        </row>
        <row r="153">
          <cell r="O153" t="str">
            <v>(49-0107 2009 \ 2010) Education and Human Resources, Recovery Act</v>
          </cell>
        </row>
        <row r="154">
          <cell r="O154" t="str">
            <v>(49-0301 2009 \ 2013) Office of the Inspector General, Recovery Act</v>
          </cell>
        </row>
        <row r="155">
          <cell r="O155" t="str">
            <v>(49-0552 2009 \ 2010) Major Research and Equipment and Facilities Construction, Recove</v>
          </cell>
        </row>
        <row r="156">
          <cell r="O156" t="str">
            <v>(57-0743 2009 \ 2013) Family Housing Construction, Air Force, Recovery Act</v>
          </cell>
        </row>
        <row r="157">
          <cell r="O157" t="str">
            <v>(57-0748 2009 \ 2010) Family Housing Operation and Maintenance, Air Force, Recovery Ac</v>
          </cell>
        </row>
        <row r="158">
          <cell r="O158" t="str">
            <v>(57-3307 2009 \ 2013) Military Construction, Air Force, Recovery Act</v>
          </cell>
        </row>
        <row r="159">
          <cell r="O159" t="str">
            <v>(57-3404 2009 \ 2010) Operation and Maintenance, Air Force, Recovery Act</v>
          </cell>
        </row>
        <row r="160">
          <cell r="O160" t="str">
            <v>(57-3605 2009 \ 2010) Research, Development, Test, and Evaluation, Air Force, Recovery</v>
          </cell>
        </row>
        <row r="161">
          <cell r="O161" t="str">
            <v>(57-3744 2009 \ 2010) Operation and Maintenance, Air Force Reserve, Recovery Act</v>
          </cell>
        </row>
        <row r="162">
          <cell r="O162" t="str">
            <v>(57-3834 2009 \ 2013) Military Construction, Air National Guard, Recovery Act</v>
          </cell>
        </row>
        <row r="163">
          <cell r="O163" t="str">
            <v>(57-3844 2009 \ 2010) Operation and Maintenance, Air National Guard, Recovery Act</v>
          </cell>
        </row>
        <row r="164">
          <cell r="O164" t="str">
            <v>(59-0102 2009 \ 2010) National Endowment for the Arts: Grants and Administration, Reco</v>
          </cell>
        </row>
        <row r="165">
          <cell r="O165" t="str">
            <v>(60-0114      \ X   ) Railroad Unemployment Insurance Extended Benefit Payments, Recov</v>
          </cell>
        </row>
        <row r="166">
          <cell r="O166" t="str">
            <v>(60-0115 2009 \ 2011) Economic Recovery Payments, Recovery Act</v>
          </cell>
        </row>
        <row r="167">
          <cell r="O167" t="str">
            <v>(60-0116      \ X   ) Administrative Expenses, Recovery Act</v>
          </cell>
        </row>
        <row r="168">
          <cell r="O168" t="str">
            <v>(60-0116 2009 \ 2010) Administrative Expenses, Recovery Act</v>
          </cell>
        </row>
        <row r="169">
          <cell r="O169" t="str">
            <v>(60-0116 2009 \ 2011) Administrative Expenses, Recovery Act</v>
          </cell>
        </row>
        <row r="170">
          <cell r="O170" t="str">
            <v>(60-8262      \ X   ) Limitation on Administration, Recovery Act</v>
          </cell>
        </row>
        <row r="171">
          <cell r="O171" t="str">
            <v>(60-8262 2009 \ 2010) Limitation on Administration, Recovery Act</v>
          </cell>
        </row>
        <row r="172">
          <cell r="O172" t="str">
            <v>(60-8262 2009 \ 2011) Limitation on Administration, Recovery Act</v>
          </cell>
        </row>
        <row r="173">
          <cell r="O173" t="str">
            <v>(68-0102 2009 \ 2010) State and Tribal Assistance Grants, Recovery Act</v>
          </cell>
        </row>
        <row r="174">
          <cell r="O174" t="str">
            <v>(68-0108 2009 \ 2011) Environmental Programs and Management</v>
          </cell>
        </row>
        <row r="175">
          <cell r="O175" t="str">
            <v>(68-0113 2009 \ 2012) Office of Inspector General, Recovery Act</v>
          </cell>
        </row>
        <row r="176">
          <cell r="O176" t="str">
            <v>(68-0249 2009 \ 2010) Payment to the Hazardous Substance Superfund, Recovery Act</v>
          </cell>
        </row>
        <row r="177">
          <cell r="O177" t="str">
            <v>(68-0252 2009 \ 2010) Payment to the Leaking Underground Storage Tank Trust Fund, Reco</v>
          </cell>
        </row>
        <row r="178">
          <cell r="O178" t="str">
            <v>(68-8195 2009 \ 2010) Hazardous Substance Superfund, Recovery Act</v>
          </cell>
        </row>
        <row r="179">
          <cell r="O179" t="str">
            <v>(68-8196 2009 \ 2010) Leaking Underground Storage Tank Trust Fund Program, Recovery Ac</v>
          </cell>
        </row>
        <row r="180">
          <cell r="O180" t="str">
            <v>(69-0106 2009 \ 2011) Supplemental Discretionary Grants for a National Surface Transpo</v>
          </cell>
        </row>
        <row r="181">
          <cell r="O181" t="str">
            <v>(69-0131 2009 \ 2013) Salaries and Expenses, Recovery Act</v>
          </cell>
        </row>
        <row r="182">
          <cell r="O182" t="str">
            <v>(69-0504 2009 \ 2010) Highway Infrastructure Investment, Recovery Act</v>
          </cell>
        </row>
        <row r="183">
          <cell r="O183" t="str">
            <v>(69-0504 2009 \ 2012) Highway Infrastructure Investment, Recovery Act</v>
          </cell>
        </row>
        <row r="184">
          <cell r="O184" t="str">
            <v>(69-0718 2009 \ 2012) Capital Assistance for High Speed Rail Corridors</v>
          </cell>
        </row>
        <row r="185">
          <cell r="O185" t="str">
            <v>(69-0718 2009 \ 2014) Capital Assistance for High Speed Rail Corridors</v>
          </cell>
        </row>
        <row r="186">
          <cell r="O186" t="str">
            <v>(69-0724 2009 \ 2010) Capital Grants to the National Railroad Passenger Corporation, R</v>
          </cell>
        </row>
        <row r="187">
          <cell r="O187" t="str">
            <v>(69-0724 2009 \ 2013) Capital Grants to the National Railroad Passenger Corporation, R</v>
          </cell>
        </row>
        <row r="188">
          <cell r="O188" t="str">
            <v>(69-1101 2009 \ 2010) Transit Capital Assistance, Recovery Act</v>
          </cell>
        </row>
        <row r="189">
          <cell r="O189" t="str">
            <v>(69-1101 2009 \ 2012) Transit Capital Assistance, Recovery Act</v>
          </cell>
        </row>
        <row r="190">
          <cell r="O190" t="str">
            <v>(69-1102 2009 \ 2010) Fixed Guideway Infrastructure Investment, Recovery Act</v>
          </cell>
        </row>
        <row r="191">
          <cell r="O191" t="str">
            <v>(69-1102 2009 \ 2012) Fixed Guideway Infrastructure Investment, Recovery Act</v>
          </cell>
        </row>
        <row r="192">
          <cell r="O192" t="str">
            <v>(69-1133 2009 \ 2010) Capital Investment Grants, Recovery Act</v>
          </cell>
        </row>
        <row r="193">
          <cell r="O193" t="str">
            <v>(69-1133 2009 \ 2012) Capital Investment Grants, Recovery Act</v>
          </cell>
        </row>
        <row r="194">
          <cell r="O194" t="str">
            <v>(69-1304 2009 \ 2010) Facilities and Equipment, Recovery Act</v>
          </cell>
        </row>
        <row r="195">
          <cell r="O195" t="str">
            <v>(69-1306 2009 \ 2010) Grants-in-aid for Airports, Recovery Act</v>
          </cell>
        </row>
        <row r="196">
          <cell r="O196" t="str">
            <v>(69-1749 2009 \ 2010) Operations and Training, Recovery Act</v>
          </cell>
        </row>
        <row r="197">
          <cell r="O197" t="str">
            <v>(69-1771 2009 \ 2010) Assistance to Small Shipyards, Recovery Act</v>
          </cell>
        </row>
        <row r="198">
          <cell r="O198" t="str">
            <v>(70-0118 2009 \ 2010) Office of the Under Secretary for Management, Recovery Act</v>
          </cell>
        </row>
        <row r="199">
          <cell r="O199" t="str">
            <v>(70-0201 2009 \ 2012) Operating Expenses, Recovery Act</v>
          </cell>
        </row>
        <row r="200">
          <cell r="O200" t="str">
            <v>(70-0534 2009 \ 2010) Salaries and Expenses, Customs and Border Protection, Recovery A</v>
          </cell>
        </row>
        <row r="201">
          <cell r="O201" t="str">
            <v>(70-0535 2009 \ 2010) Construction, Customs and Border Protection, Recovery Act</v>
          </cell>
        </row>
        <row r="202">
          <cell r="O202" t="str">
            <v>(70-0536 2009 \ 2010) Border Security Fencing, Infrastructure, and Technology, Recover</v>
          </cell>
        </row>
        <row r="203">
          <cell r="O203" t="str">
            <v>(70-0546 2009 \ 2010) Automation Modernization, Immigration and Customs Enforcement, R</v>
          </cell>
        </row>
        <row r="204">
          <cell r="O204" t="str">
            <v>(70-0556 2009 \ 2010) Aviation Security, Recovery Act</v>
          </cell>
        </row>
        <row r="205">
          <cell r="O205" t="str">
            <v>(70-0563 2009 \ 2010) State and Local Programs, Recovery Act</v>
          </cell>
        </row>
        <row r="206">
          <cell r="O206" t="str">
            <v>(70-0567 2009 \ 2010) Firefighter Assistance Grants, Recovery Act</v>
          </cell>
        </row>
        <row r="207">
          <cell r="O207" t="str">
            <v>(70-0617 2009 \ 2010) Acquisition, Construction, and Improvements, Recovery Act</v>
          </cell>
        </row>
        <row r="208">
          <cell r="O208" t="str">
            <v>(70-0618 2009 \ 2010) Alteration of Bridges, Recovery Act</v>
          </cell>
        </row>
        <row r="209">
          <cell r="O209" t="str">
            <v>(70-0708 2009 \ 2010) Emergency Food and Shelter, Recovery Act</v>
          </cell>
        </row>
        <row r="210">
          <cell r="O210" t="str">
            <v>(72-0302 2009 \ 2010) Capital Investment Fund of the United States Agency for Internat</v>
          </cell>
        </row>
        <row r="211">
          <cell r="O211" t="str">
            <v>(73-0101 2009 \ 2010) Salaries and Expenses, Recovery Act</v>
          </cell>
        </row>
        <row r="212">
          <cell r="O212" t="str">
            <v>(73-0201 2009 \ 2013) Office of Inspector General, Recovery Act</v>
          </cell>
        </row>
        <row r="213">
          <cell r="O213" t="str">
            <v>(73-1156 2009 \ 2010) Business Loans Program Account, Recovery Act</v>
          </cell>
        </row>
        <row r="214">
          <cell r="O214" t="str">
            <v>(73-4268      \ X   ) Surety Bond Guarantees Revolving Fund - Recovery Act</v>
          </cell>
        </row>
        <row r="215">
          <cell r="O215" t="str">
            <v>(73-4279      \ X   ) Business Loan and Investment Direct Loan Financing Account</v>
          </cell>
        </row>
        <row r="216">
          <cell r="O216" t="str">
            <v>(73-4280      \ X   ) Business Loan and Investment Guaranteed Loan Financing Account</v>
          </cell>
        </row>
        <row r="217">
          <cell r="O217" t="str">
            <v>(75-0120 2009 \ 2010) General Departmental Management</v>
          </cell>
        </row>
        <row r="218">
          <cell r="O218" t="str">
            <v>(75-0121 2009 \ 2011) General Departmental Management - Recovery Act</v>
          </cell>
        </row>
        <row r="219">
          <cell r="O219" t="str">
            <v>(75-0129 2009 \ 2012) Office of the Inspector General, Recovery Act</v>
          </cell>
        </row>
        <row r="220">
          <cell r="O220" t="str">
            <v>(75-0131      \ X   ) Office of the Natl Coordinator for Health Info Tech, Recovery Ac</v>
          </cell>
        </row>
        <row r="221">
          <cell r="O221" t="str">
            <v>(75-0141 2009 \ 2010) Public Health and Social Services Emergency Fund, Recovery Act</v>
          </cell>
        </row>
        <row r="222">
          <cell r="O222" t="str">
            <v>(75-0143 2009 \ 2010) Aging Services Programs, Recovery Act</v>
          </cell>
        </row>
        <row r="223">
          <cell r="O223" t="str">
            <v>(75-0144 2009 \ 2010) Prevention and Wellness Fund, Recovery Act</v>
          </cell>
        </row>
        <row r="224">
          <cell r="O224" t="str">
            <v>(75-0351 2009 \ 2010) Health Resources and Services, Recovery Act</v>
          </cell>
        </row>
        <row r="225">
          <cell r="O225" t="str">
            <v>(75-0351 2009 \ 2011) Health Resources and Services, Recovery Act</v>
          </cell>
        </row>
        <row r="226">
          <cell r="O226" t="str">
            <v>(75-0389 2009 \ 2010) Indian Health Services, Recovery Act</v>
          </cell>
        </row>
        <row r="227">
          <cell r="O227" t="str">
            <v>(75-0392 2009 \ 2010) Indian Health Facilities, Recovery Act</v>
          </cell>
        </row>
        <row r="228">
          <cell r="O228" t="str">
            <v>(75-0510      \ 2009) Program Management - Recovery Act</v>
          </cell>
        </row>
        <row r="229">
          <cell r="O229" t="str">
            <v>(75-0510      \ X   ) Program Management - Recovery Act</v>
          </cell>
        </row>
        <row r="230">
          <cell r="O230" t="str">
            <v>(75-0518      \ X   ) Grants to States for Medicaid, Recovery Act</v>
          </cell>
        </row>
        <row r="231">
          <cell r="O231" t="str">
            <v>(75-0808 2009 \ 2010) National Library of Medicine, Recovery Act</v>
          </cell>
        </row>
        <row r="232">
          <cell r="O232" t="str">
            <v>(75-0818 2009 \ 2010) John E. Fogarty International center, Recovery Act</v>
          </cell>
        </row>
        <row r="233">
          <cell r="O233" t="str">
            <v>(75-0839 2009 \ 2010) Building and Facilities, Recovery Act</v>
          </cell>
        </row>
        <row r="234">
          <cell r="O234" t="str">
            <v>(75-0840 2009 \ 2010) National Institute of Child Health and Human Development, Recov</v>
          </cell>
        </row>
        <row r="235">
          <cell r="O235" t="str">
            <v>(75-0842 2009 \ 2010) National Institute on Aging, Recovery Act</v>
          </cell>
        </row>
        <row r="236">
          <cell r="O236" t="str">
            <v>(75-0845 2009 \ 2010) Office of the Director, Recovery Act</v>
          </cell>
        </row>
        <row r="237">
          <cell r="O237" t="str">
            <v>(75-0847 2009 \ 2010) National Center for Research Resources, Recovery Act</v>
          </cell>
        </row>
        <row r="238">
          <cell r="O238" t="str">
            <v>(75-0850 2009 \ 2010) National Cancer Institute, Recovery Act</v>
          </cell>
        </row>
        <row r="239">
          <cell r="O239" t="str">
            <v>(75-0852 2009 \ 2010) National Institute of General Medical Sciences, Recovery Act</v>
          </cell>
        </row>
        <row r="240">
          <cell r="O240" t="str">
            <v>(75-0863 2009 \ 2010) National Institute of Environmental Health Sciences, Recovery Ac</v>
          </cell>
        </row>
        <row r="241">
          <cell r="O241" t="str">
            <v>(75-0871 2009 \ 2010) National Heart, Lung, and Blood Institute, Recovery Act</v>
          </cell>
        </row>
        <row r="242">
          <cell r="O242" t="str">
            <v>(75-0874 2009 \ 2010) National Institute of Dental and Craniofacial Research, Recovery</v>
          </cell>
        </row>
        <row r="243">
          <cell r="O243" t="str">
            <v>(75-0883 2009 \ 2010) National Institute of Diabetes and Digestive and Kidney Diseases</v>
          </cell>
        </row>
        <row r="244">
          <cell r="O244" t="str">
            <v>(75-0899 2009 \ 2010) National Institute of Bioimaging &amp; Bioengineering, Recovery Act</v>
          </cell>
        </row>
        <row r="245">
          <cell r="O245" t="str">
            <v>(75-0900 2009 \ 2010) National Institute of Allergy and Infectious Diseases, Recovery</v>
          </cell>
        </row>
        <row r="246">
          <cell r="O246" t="str">
            <v>(75-0901 2009 \ 2010) National Institute of Neurological Disorders and Stroke, Recov</v>
          </cell>
        </row>
        <row r="247">
          <cell r="O247" t="str">
            <v>(75-0902 2009 \ 2010) National Eye Institute, Recovery Act, Recovery Act</v>
          </cell>
        </row>
        <row r="248">
          <cell r="O248" t="str">
            <v>(75-0903 2009 \ 2010) National Institute of Arthritis and Musculoskeletal and Skin Di</v>
          </cell>
        </row>
        <row r="249">
          <cell r="O249" t="str">
            <v>(75-0904 2009 \ 2010) National Institute of Nursing Research, Recovery Act</v>
          </cell>
        </row>
        <row r="250">
          <cell r="O250" t="str">
            <v>(75-0905 2009 \ 2010) National Institute on Deafness and other Communication Disorders</v>
          </cell>
        </row>
        <row r="251">
          <cell r="O251" t="str">
            <v>(75-0906 2009 \ 2010) National Human Genome Research Institute, Recovery Act</v>
          </cell>
        </row>
        <row r="252">
          <cell r="O252" t="str">
            <v>(75-0907 2009 \ 2010) National Institute of Mental Health, Recovery Act</v>
          </cell>
        </row>
        <row r="253">
          <cell r="O253" t="str">
            <v>(75-0908 2009 \ 2010) National Institute on Drug Abuse, Recovery Act</v>
          </cell>
        </row>
        <row r="254">
          <cell r="O254" t="str">
            <v>(75-0909 2009 \ 2010) National Institute on Alcohol Abuse and Alcoholism, Recovery Act</v>
          </cell>
        </row>
        <row r="255">
          <cell r="O255" t="str">
            <v>(75-0910 2009 \ 2010) National Center for Complementary and Alternative Medicine, Reco</v>
          </cell>
        </row>
        <row r="256">
          <cell r="O256" t="str">
            <v>(75-0911 2009 \ 2010) National Center on Minority Health and Health Disparities, Recov</v>
          </cell>
        </row>
        <row r="257">
          <cell r="O257" t="str">
            <v>(75-0942 2009 \ 2010) Disease Control, Research, and Training, Recovery Act</v>
          </cell>
        </row>
        <row r="258">
          <cell r="O258" t="str">
            <v>(75-1362      \ 2009) Substance Abuse and Mental Health Services</v>
          </cell>
        </row>
        <row r="259">
          <cell r="O259" t="str">
            <v>(75-1501      \ X   ) Payments to States for Child Support Enforcement and Family Supp</v>
          </cell>
        </row>
        <row r="260">
          <cell r="O260" t="str">
            <v>(75-1516 2009 \ 2010) Payments to States for the Child Care and Development Block Gran</v>
          </cell>
        </row>
        <row r="261">
          <cell r="O261" t="str">
            <v>(75-1523 2009 \ 2010) Emergency Contingency Fund for State Temporary Assistance for Ne</v>
          </cell>
        </row>
        <row r="262">
          <cell r="O262" t="str">
            <v>(75-1537 2009 \ 2010) Children and Families Services Programs, Recovery Act</v>
          </cell>
        </row>
        <row r="263">
          <cell r="O263" t="str">
            <v>(75-1546      \ 2009) Payment to States for Foster Care and Adoption Assistance, Recov</v>
          </cell>
        </row>
        <row r="264">
          <cell r="O264" t="str">
            <v>(75-1558      \ 2010) Temporary Assistance for Needy Families - Recovery Act</v>
          </cell>
        </row>
        <row r="265">
          <cell r="O265" t="str">
            <v>(75-1701 2009 \ 2010) Healthcare Research and Quality, Recovery Act</v>
          </cell>
        </row>
        <row r="266">
          <cell r="O266" t="str">
            <v>(80-0116 2009 \ 2013) Office of Inspector General, Recovery Act</v>
          </cell>
        </row>
        <row r="267">
          <cell r="O267" t="str">
            <v>(80-0119 2009 \ 2010) Science, Recovery Act</v>
          </cell>
        </row>
        <row r="268">
          <cell r="O268" t="str">
            <v>(80-0121 2009 \ 2010) Cross Agency Support, Recovery Act</v>
          </cell>
        </row>
        <row r="269">
          <cell r="O269" t="str">
            <v>(80-0123 2009 \ 2010) Exploration, Recovery Act</v>
          </cell>
        </row>
        <row r="270">
          <cell r="O270" t="str">
            <v>(80-0125 2009 \ 2010) Aeronautics, Recovery Act</v>
          </cell>
        </row>
        <row r="271">
          <cell r="O271" t="str">
            <v>(86-0161 2009 \ 2010) Community Development Fund, Recovery Act</v>
          </cell>
        </row>
        <row r="272">
          <cell r="O272" t="str">
            <v>(86-0177 2009 \ 2011) Lead Hazard Reduction, Recovery Act</v>
          </cell>
        </row>
        <row r="273">
          <cell r="O273" t="str">
            <v>(86-0190 2009 \ 2013) Office of Inspector General, Recovery Act</v>
          </cell>
        </row>
        <row r="274">
          <cell r="O274" t="str">
            <v>(86-0193 2009 \ 2011) Homelessness Prevention Fund, Recovery Act</v>
          </cell>
        </row>
        <row r="275">
          <cell r="O275" t="str">
            <v>(86-0203 2009 \ 2011) Home Investment Partnership Program, Recovery Act</v>
          </cell>
        </row>
        <row r="276">
          <cell r="O276" t="str">
            <v>(86-0303 2009 \ 2010) Project-based Rental Assistance</v>
          </cell>
        </row>
        <row r="277">
          <cell r="O277" t="str">
            <v>(86-0305 2009 \ 2011) Public Housing Capital Fund, Recovery Act</v>
          </cell>
        </row>
        <row r="278">
          <cell r="O278" t="str">
            <v>(86-0306 2009 \ 2010) Green Retrofit Program (Grants) for Multifam Housing - Recov Act</v>
          </cell>
        </row>
        <row r="279">
          <cell r="O279" t="str">
            <v>(86-0306 2009 \ 2011) Green Retrofit Program (Grants) for Multifam Housing - Recov Act</v>
          </cell>
        </row>
        <row r="280">
          <cell r="O280" t="str">
            <v>(86-0327 2009 \ 2011) Native American Housing Block Grant, Recovery Act</v>
          </cell>
        </row>
        <row r="281">
          <cell r="O281" t="str">
            <v>(86-0328 2009 \ 2012) Administration, Operations, and Management - Recovery Act</v>
          </cell>
        </row>
        <row r="282">
          <cell r="O282" t="str">
            <v>(86-0330 2009 \ 2011) Housing Personnel Compensation and Benefits - Recovery Act</v>
          </cell>
        </row>
        <row r="283">
          <cell r="O283" t="str">
            <v>(86-0330 2009 \ 2012) Housing Personnel Compensation and Benefits - Recovery Act</v>
          </cell>
        </row>
        <row r="284">
          <cell r="O284" t="str">
            <v>(86-0345 2009 \ 2012) Personnel Compensation and Benefits - Recovery Act, Office of Pu</v>
          </cell>
        </row>
        <row r="285">
          <cell r="O285" t="str">
            <v>(86-0346 2009 \ 2012) Personnel Compensation and Benefits - Recovery Act, Community Pl</v>
          </cell>
        </row>
        <row r="286">
          <cell r="O286" t="str">
            <v>(86-0347 2009 \ 2012) Personnel Compensation and Benefits - Recovery Act, Office of Le</v>
          </cell>
        </row>
        <row r="287">
          <cell r="O287" t="str">
            <v>(86-0348 2009 \ 2010) Green Retrofit Program (Loans) for Multifam Housing - Recov Act</v>
          </cell>
        </row>
        <row r="288">
          <cell r="O288" t="str">
            <v>(86-4585 2009 \ 2012) Working Capital Fund - Recovery Act</v>
          </cell>
        </row>
        <row r="289">
          <cell r="O289" t="str">
            <v>(86-4589      \ X   ) Green Retrofit Program for Multifamily Housing Financing Account</v>
          </cell>
        </row>
        <row r="290">
          <cell r="O290" t="str">
            <v>(89-0209      \ X   ) Title 17 Innovative Technology Loan Guarantee Program, Recovery</v>
          </cell>
        </row>
        <row r="291">
          <cell r="O291" t="str">
            <v>(89-0211 2009 \ 2010) Fossil Energy Research and Development, Recovery Act</v>
          </cell>
        </row>
        <row r="292">
          <cell r="O292" t="str">
            <v>(89-0222      \ X ) General Science and Research Activities Recovery Act Reimbursable Work for Other Federal Agencies Total</v>
          </cell>
        </row>
        <row r="293">
          <cell r="O293" t="str">
            <v>(89-0227 2009 \ 2010) Science, Recovery Act</v>
          </cell>
        </row>
        <row r="294">
          <cell r="O294" t="str">
            <v>(89-0237 2009 \ 2012) Office of the Inspector General, Recovery Act</v>
          </cell>
        </row>
        <row r="295">
          <cell r="O295" t="str">
            <v>(89-0240      \ X ) Weapons Activities Total</v>
          </cell>
        </row>
        <row r="296">
          <cell r="O296" t="str">
            <v>(89-0253 2009 \ 2010) Defense Environmental Cleanup, Recovery Act</v>
          </cell>
        </row>
        <row r="297">
          <cell r="O297" t="str">
            <v>(89-0321      \ X ) Energy Efficiency and Renewable Energy Total</v>
          </cell>
        </row>
        <row r="298">
          <cell r="O298" t="str">
            <v>(89-0323      \ X   ) Advanced Technology Vehicles Manufacturing Loan Program - Recove</v>
          </cell>
        </row>
        <row r="299">
          <cell r="O299" t="str">
            <v>(89-0328 2009 \ 2010) Electricity Delivery and Energy Reliability, Recovery Act</v>
          </cell>
        </row>
        <row r="300">
          <cell r="O300" t="str">
            <v>(89-0331 2009 \ 2010) Energy Efficiency and Renewable Energy, Recovery Act</v>
          </cell>
        </row>
        <row r="301">
          <cell r="O301" t="str">
            <v>(89-0335 2009 \ 2010) Non-defense Environmental Cleanup, Recovery Act</v>
          </cell>
        </row>
        <row r="302">
          <cell r="O302" t="str">
            <v>(89-0336 2009 \ 2010) Energy Transformation Acceleration Fund, Recovery Act</v>
          </cell>
        </row>
        <row r="303">
          <cell r="O303" t="str">
            <v>(89-0338 2009 \ 2012) Departmental Administration - Recovery Act</v>
          </cell>
        </row>
        <row r="304">
          <cell r="O304" t="str">
            <v>(89-0339 2009 \ 2012) Other Defense Activities - Recovery Act</v>
          </cell>
        </row>
        <row r="305">
          <cell r="O305" t="str">
            <v>(89-4045      \ X   ) Bonneville Power Administration Fund</v>
          </cell>
        </row>
        <row r="306">
          <cell r="O306" t="str">
            <v>(89-4180      \ X   ) Isotope Production and Distribution Program Fund</v>
          </cell>
        </row>
        <row r="307">
          <cell r="O307" t="str">
            <v>(89-4404      \ X   ) Western Area Power Administration, Borrowing Authority, Recovery</v>
          </cell>
        </row>
        <row r="308">
          <cell r="O308" t="str">
            <v>(89-4486      \ X   ) Title 17 Innovative Technology Guaranteed Loan Financing Account</v>
          </cell>
        </row>
        <row r="309">
          <cell r="O309" t="str">
            <v>(89-4576      \ X   ) Title 17 Innovative Technology Direct Loan Financing Account, Re</v>
          </cell>
        </row>
        <row r="310">
          <cell r="O310" t="str">
            <v>(89-5655      \ X   ) Construction, Rehabilitation, Operation and Maintenance, Western</v>
          </cell>
        </row>
        <row r="311">
          <cell r="O311" t="str">
            <v>(89-5657 2009 \ 2010) Uranium Enrichment Decontamination and Decommissioning Fund, Rec</v>
          </cell>
        </row>
        <row r="312">
          <cell r="O312" t="str">
            <v>(91-0103 2009 \ 2010) Impact Aid, Recovery Act</v>
          </cell>
        </row>
        <row r="313">
          <cell r="O313" t="str">
            <v>(91-0196 2009 \ 2010) Higher Education, Recovery Act</v>
          </cell>
        </row>
        <row r="314">
          <cell r="O314" t="str">
            <v>(91-0197 2009 \ 2010) Institute of Education Sciences, Recovery Act</v>
          </cell>
        </row>
        <row r="315">
          <cell r="O315" t="str">
            <v>(91-0198 2009 \ 2010) Student Aid Administration, Recovery Act</v>
          </cell>
        </row>
        <row r="316">
          <cell r="O316" t="str">
            <v>(91-0199 2009 \ 2010) Student Financial Assistance, Recovery Act</v>
          </cell>
        </row>
        <row r="317">
          <cell r="O317" t="str">
            <v>(91-0199 2009 \ 2011) Student Financial Assistance, Recovery Act</v>
          </cell>
        </row>
        <row r="318">
          <cell r="O318" t="str">
            <v>(91-0199 2010 \ 2011) Student Financial Assistance, Recovery Act</v>
          </cell>
        </row>
        <row r="319">
          <cell r="O319" t="str">
            <v>(91-0207 2009 \ 2010) Innovation and Improvement, Recovery Act</v>
          </cell>
        </row>
        <row r="320">
          <cell r="O320" t="str">
            <v>(91-0299 2009 \ 2010) Special Education, Recovery Act</v>
          </cell>
        </row>
        <row r="321">
          <cell r="O321" t="str">
            <v>(91-0302 2009 \ 2010) Rehabilitation Services and Disability Research, Recovery Act</v>
          </cell>
        </row>
        <row r="322">
          <cell r="O322" t="str">
            <v>(91-0901 2009 \ 2010) Compensatory Education for the Disadvantaged, Recovery Act</v>
          </cell>
        </row>
        <row r="323">
          <cell r="O323" t="str">
            <v>(91-1001 2009 \ 2010) School Improvement Programs, Recovery Act</v>
          </cell>
        </row>
        <row r="324">
          <cell r="O324" t="str">
            <v>(91-1401 2009 \ 2012) Office of the Inspector General, Recovery Act</v>
          </cell>
        </row>
        <row r="325">
          <cell r="O325" t="str">
            <v>(91-1909 2009 \ 2010) State Fiscal Stabilization Fund, Recovery Act</v>
          </cell>
        </row>
        <row r="326">
          <cell r="O326" t="str">
            <v>(95-2729 2009 \ 2010) Operating Expenses, Recovery Act</v>
          </cell>
        </row>
        <row r="327">
          <cell r="O327" t="str">
            <v>(95-2730 2009 \ 2012) Inspector General, Recovery Act</v>
          </cell>
        </row>
        <row r="328">
          <cell r="O328" t="str">
            <v>(95-2731 2009 \ 2010) Salaries and Expenses - Recovery Act</v>
          </cell>
        </row>
        <row r="329">
          <cell r="O329" t="str">
            <v>(95-3725 2009 \ 2011) Recovery Act Accountability and Transparency Board, Recovery Act</v>
          </cell>
        </row>
        <row r="330">
          <cell r="O330" t="str">
            <v>(96-3113 2009 \ 2010) Mississippi River and Tributaries, Recovery Act</v>
          </cell>
        </row>
        <row r="331">
          <cell r="O331" t="str">
            <v>(96-3133 2009 \ 2010) Investigations, Recovery Act</v>
          </cell>
        </row>
        <row r="332">
          <cell r="O332" t="str">
            <v>(96-3134 2009 \ 2010) Construction, Recovery Act</v>
          </cell>
        </row>
        <row r="333">
          <cell r="O333" t="str">
            <v>(96-3135 2009 \ 2010) Operation and Maintenance, Recovery Act</v>
          </cell>
        </row>
        <row r="334">
          <cell r="O334" t="str">
            <v>(96-3136 2009 \ 2010) Regulatory Program, Recovery Act</v>
          </cell>
        </row>
        <row r="335">
          <cell r="O335" t="str">
            <v>(96-3137 2009 \ 2010) Formerly Utilized Sites Remedial Action Program, Recovery Act</v>
          </cell>
        </row>
        <row r="336">
          <cell r="O336" t="str">
            <v>(96-3138      \ X   ) Expenses -- Recovery Act</v>
          </cell>
        </row>
        <row r="337">
          <cell r="O337" t="str">
            <v>(96-8873      \ X   ) Harbor Maintenance Trust Fund - Recovery Act</v>
          </cell>
        </row>
        <row r="338">
          <cell r="O338" t="str">
            <v>(97-0112 2009 \ 2011) Office of the Inspector General, Recovery Act</v>
          </cell>
        </row>
        <row r="339">
          <cell r="O339" t="str">
            <v>(97-0150 2009 \ 2010) Defense Health Program, Recovery Act</v>
          </cell>
        </row>
        <row r="340">
          <cell r="O340" t="str">
            <v>(97-0401 2009 \ 2010) Research, Development, Test, and Evaluation, Defense-wide, Recov</v>
          </cell>
        </row>
        <row r="341">
          <cell r="O341" t="str">
            <v>(97-0501 2009 \ 2013) Military Construction, Defense-wide, Recovery Act</v>
          </cell>
        </row>
        <row r="342">
          <cell r="O342" t="str">
            <v>(97-4091      \ X   ) Homeowners Assistance Fund, Recovery Act</v>
          </cell>
        </row>
      </sheetData>
      <sheetData sheetId="1"/>
      <sheetData sheetId="2">
        <row r="3">
          <cell r="C3" t="str">
            <v>AK-ALASKA</v>
          </cell>
        </row>
        <row r="4">
          <cell r="C4" t="str">
            <v>AL-ALABAMA</v>
          </cell>
        </row>
        <row r="5">
          <cell r="C5" t="str">
            <v>AR-ARKANSAS</v>
          </cell>
        </row>
        <row r="6">
          <cell r="C6" t="str">
            <v>AS-AMERICAN SAMOA</v>
          </cell>
        </row>
        <row r="7">
          <cell r="C7" t="str">
            <v>AZ-ARIZONA</v>
          </cell>
        </row>
        <row r="8">
          <cell r="C8" t="str">
            <v>CA-CALIFORNIA</v>
          </cell>
        </row>
        <row r="9">
          <cell r="C9" t="str">
            <v>CO-COLORADO</v>
          </cell>
        </row>
        <row r="10">
          <cell r="C10" t="str">
            <v>CT-CONNECTICUT</v>
          </cell>
        </row>
        <row r="11">
          <cell r="C11" t="str">
            <v>DC-DISTRICT OF COLUMBIA</v>
          </cell>
        </row>
        <row r="12">
          <cell r="C12" t="str">
            <v>DE-DELAWARE</v>
          </cell>
        </row>
        <row r="13">
          <cell r="C13" t="str">
            <v>FL-FLORIDA</v>
          </cell>
        </row>
        <row r="14">
          <cell r="C14" t="str">
            <v>FM-FEDERATED STATES OF MICRONESIA</v>
          </cell>
        </row>
        <row r="15">
          <cell r="C15" t="str">
            <v>GA-GEORGIA</v>
          </cell>
        </row>
        <row r="16">
          <cell r="C16" t="str">
            <v>GU-GUAM</v>
          </cell>
        </row>
        <row r="17">
          <cell r="C17" t="str">
            <v>HI-HAWAII</v>
          </cell>
        </row>
        <row r="18">
          <cell r="C18" t="str">
            <v>IA-IOWA</v>
          </cell>
        </row>
        <row r="19">
          <cell r="C19" t="str">
            <v>ID-IDAHO</v>
          </cell>
        </row>
        <row r="20">
          <cell r="C20" t="str">
            <v>IL-ILLINOIS</v>
          </cell>
        </row>
        <row r="21">
          <cell r="C21" t="str">
            <v>IN-INDIANA</v>
          </cell>
        </row>
        <row r="22">
          <cell r="C22" t="str">
            <v>KS-KANSAS</v>
          </cell>
        </row>
        <row r="23">
          <cell r="C23" t="str">
            <v>KY-KENTUCKY</v>
          </cell>
        </row>
        <row r="24">
          <cell r="C24" t="str">
            <v>LA-LOUISIANA</v>
          </cell>
        </row>
        <row r="25">
          <cell r="C25" t="str">
            <v>MA-MASSACHUSETTS</v>
          </cell>
        </row>
        <row r="26">
          <cell r="C26" t="str">
            <v>MD-MARYLAND</v>
          </cell>
        </row>
        <row r="27">
          <cell r="C27" t="str">
            <v>ME-MAINE</v>
          </cell>
        </row>
        <row r="28">
          <cell r="C28" t="str">
            <v>MH-MARSHALL ISLANDS</v>
          </cell>
        </row>
        <row r="29">
          <cell r="C29" t="str">
            <v>MI-MICHIGAN</v>
          </cell>
        </row>
        <row r="30">
          <cell r="C30" t="str">
            <v>MN-MINNESOTA</v>
          </cell>
        </row>
        <row r="31">
          <cell r="C31" t="str">
            <v>MO-MISSOURI</v>
          </cell>
        </row>
        <row r="32">
          <cell r="C32" t="str">
            <v>MP-NORTHERN MARIANA ISLANDS</v>
          </cell>
        </row>
        <row r="33">
          <cell r="C33" t="str">
            <v>MS-MISSISSIPPI</v>
          </cell>
        </row>
        <row r="34">
          <cell r="C34" t="str">
            <v>MT-MONTANA</v>
          </cell>
        </row>
        <row r="35">
          <cell r="C35" t="str">
            <v>NC-NORTH CAROLINA</v>
          </cell>
        </row>
        <row r="36">
          <cell r="C36" t="str">
            <v>ND-NORTH DAKOTA</v>
          </cell>
        </row>
        <row r="37">
          <cell r="C37" t="str">
            <v>NE-NEBRASKA</v>
          </cell>
        </row>
        <row r="38">
          <cell r="C38" t="str">
            <v>NH-NEW HAMPSHIRE</v>
          </cell>
        </row>
        <row r="39">
          <cell r="C39" t="str">
            <v>NJ-NEW JERSEY</v>
          </cell>
        </row>
        <row r="40">
          <cell r="C40" t="str">
            <v>NM-NEW MEXICO</v>
          </cell>
        </row>
        <row r="41">
          <cell r="C41" t="str">
            <v>NV-NEVADA</v>
          </cell>
        </row>
        <row r="42">
          <cell r="C42" t="str">
            <v>NY-NEW YORK</v>
          </cell>
        </row>
        <row r="43">
          <cell r="C43" t="str">
            <v>OH-OHIO</v>
          </cell>
        </row>
        <row r="44">
          <cell r="C44" t="str">
            <v>OK-OKLAHOMA</v>
          </cell>
        </row>
        <row r="45">
          <cell r="C45" t="str">
            <v>OR-OREGON</v>
          </cell>
        </row>
        <row r="46">
          <cell r="C46" t="str">
            <v>PA-PENNSYLVANIA</v>
          </cell>
        </row>
        <row r="47">
          <cell r="C47" t="str">
            <v>PR-PUERTO RICO</v>
          </cell>
        </row>
        <row r="48">
          <cell r="C48" t="str">
            <v>PW-PALAU</v>
          </cell>
        </row>
        <row r="49">
          <cell r="C49" t="str">
            <v>RI-RHODE ISLAND</v>
          </cell>
        </row>
        <row r="50">
          <cell r="C50" t="str">
            <v>SC-SOUTH CAROLINA</v>
          </cell>
        </row>
        <row r="51">
          <cell r="C51" t="str">
            <v>SD-SOUTH DAKOTA</v>
          </cell>
        </row>
        <row r="52">
          <cell r="C52" t="str">
            <v>TN-TENNESSEE</v>
          </cell>
        </row>
        <row r="53">
          <cell r="C53" t="str">
            <v>TX-TEXAS</v>
          </cell>
        </row>
        <row r="54">
          <cell r="C54" t="str">
            <v>UT-UTAH</v>
          </cell>
        </row>
        <row r="55">
          <cell r="C55" t="str">
            <v>VA-VIRGINIA</v>
          </cell>
        </row>
        <row r="56">
          <cell r="C56" t="str">
            <v>VI-VIRGIN ISLANDS</v>
          </cell>
        </row>
        <row r="57">
          <cell r="C57" t="str">
            <v>VT-VERMONT</v>
          </cell>
        </row>
        <row r="58">
          <cell r="C58" t="str">
            <v>WA-WASHINGTON</v>
          </cell>
        </row>
        <row r="59">
          <cell r="C59" t="str">
            <v>WI-WISCONSIN</v>
          </cell>
        </row>
        <row r="60">
          <cell r="C60" t="str">
            <v>WV-WEST VIRGINIA</v>
          </cell>
        </row>
        <row r="61">
          <cell r="C61" t="str">
            <v>WY-WYOMING</v>
          </cell>
        </row>
        <row r="62">
          <cell r="C62" t="str">
            <v xml:space="preserve">UM -U.S. Minor Outlying Islands </v>
          </cell>
        </row>
        <row r="63">
          <cell r="C63" t="str">
            <v xml:space="preserve">81-Baker Island </v>
          </cell>
        </row>
        <row r="64">
          <cell r="C64" t="str">
            <v xml:space="preserve">84-Howland Island </v>
          </cell>
        </row>
        <row r="65">
          <cell r="C65" t="str">
            <v xml:space="preserve">86-Jarvis Island </v>
          </cell>
        </row>
        <row r="66">
          <cell r="C66" t="str">
            <v xml:space="preserve">67-Johnston Atoll </v>
          </cell>
        </row>
        <row r="67">
          <cell r="C67" t="str">
            <v xml:space="preserve">89-Kingman Reef </v>
          </cell>
        </row>
        <row r="68">
          <cell r="C68" t="str">
            <v xml:space="preserve">71-Midway Islands </v>
          </cell>
        </row>
        <row r="69">
          <cell r="C69" t="str">
            <v xml:space="preserve">76-Navassa Island </v>
          </cell>
        </row>
        <row r="70">
          <cell r="C70" t="str">
            <v xml:space="preserve">95-Palmyra Atoll </v>
          </cell>
        </row>
        <row r="71">
          <cell r="C71" t="str">
            <v xml:space="preserve">79-Wake Island </v>
          </cell>
        </row>
        <row r="72">
          <cell r="C72" t="str">
            <v>03-American Samoa-(FIPS 5-1 reserved code)</v>
          </cell>
        </row>
        <row r="73">
          <cell r="C73" t="str">
            <v>07-Canal Zone-(FIPS 5-1 reserved code)</v>
          </cell>
        </row>
        <row r="74">
          <cell r="C74" t="str">
            <v>14-Guam-(FIPS 5-1 reserved code)</v>
          </cell>
        </row>
        <row r="75">
          <cell r="C75" t="str">
            <v>43-Puerto Rico-(FIPS 5-1 reserved code)</v>
          </cell>
        </row>
        <row r="76">
          <cell r="C76" t="str">
            <v>52-Virgin Islands of the U.S.-(FIPS 5-1 reserved code)</v>
          </cell>
        </row>
      </sheetData>
      <sheetData sheetId="3"/>
      <sheetData sheetId="4">
        <row r="1">
          <cell r="B1">
            <v>0</v>
          </cell>
        </row>
        <row r="3">
          <cell r="B3">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ly Update"/>
      <sheetName val="Major Activities"/>
      <sheetName val="States"/>
    </sheetNames>
    <sheetDataSet>
      <sheetData sheetId="0"/>
      <sheetData sheetId="1"/>
      <sheetData sheetId="2">
        <row r="3">
          <cell r="C3" t="str">
            <v>AK-ALASKA</v>
          </cell>
        </row>
        <row r="4">
          <cell r="C4" t="str">
            <v>AL-ALABAMA</v>
          </cell>
        </row>
        <row r="5">
          <cell r="C5" t="str">
            <v>AR-ARKANSAS</v>
          </cell>
        </row>
        <row r="6">
          <cell r="C6" t="str">
            <v>AS-AMERICAN SAMOA</v>
          </cell>
        </row>
        <row r="7">
          <cell r="C7" t="str">
            <v>AZ-ARIZONA</v>
          </cell>
        </row>
        <row r="8">
          <cell r="C8" t="str">
            <v>CA-CALIFORNIA</v>
          </cell>
        </row>
        <row r="9">
          <cell r="C9" t="str">
            <v>CO-COLORADO</v>
          </cell>
        </row>
        <row r="10">
          <cell r="C10" t="str">
            <v>CT-CONNECTICUT</v>
          </cell>
        </row>
        <row r="11">
          <cell r="C11" t="str">
            <v>DC-DISTRICT OF COLUMBIA</v>
          </cell>
        </row>
        <row r="12">
          <cell r="C12" t="str">
            <v>DE-DELAWARE</v>
          </cell>
        </row>
        <row r="13">
          <cell r="C13" t="str">
            <v>FL-FLORIDA</v>
          </cell>
        </row>
        <row r="14">
          <cell r="C14" t="str">
            <v>FM-FEDERATED STATES OF MICRONESIA</v>
          </cell>
        </row>
        <row r="15">
          <cell r="C15" t="str">
            <v>GA-GEORGIA</v>
          </cell>
        </row>
        <row r="16">
          <cell r="C16" t="str">
            <v>GU-GUAM</v>
          </cell>
        </row>
        <row r="17">
          <cell r="C17" t="str">
            <v>HI-HAWAII</v>
          </cell>
        </row>
        <row r="18">
          <cell r="C18" t="str">
            <v>IA-IOWA</v>
          </cell>
        </row>
        <row r="19">
          <cell r="C19" t="str">
            <v>ID-IDAHO</v>
          </cell>
        </row>
        <row r="20">
          <cell r="C20" t="str">
            <v>IL-ILLINOIS</v>
          </cell>
        </row>
        <row r="21">
          <cell r="C21" t="str">
            <v>IN-INDIANA</v>
          </cell>
        </row>
        <row r="22">
          <cell r="C22" t="str">
            <v>KS-KANSAS</v>
          </cell>
        </row>
        <row r="23">
          <cell r="C23" t="str">
            <v>KY-KENTUCKY</v>
          </cell>
        </row>
        <row r="24">
          <cell r="C24" t="str">
            <v>LA-LOUISIANA</v>
          </cell>
        </row>
        <row r="25">
          <cell r="C25" t="str">
            <v>MA-MASSACHUSETTS</v>
          </cell>
        </row>
        <row r="26">
          <cell r="C26" t="str">
            <v>MD-MARYLAND</v>
          </cell>
        </row>
        <row r="27">
          <cell r="C27" t="str">
            <v>ME-MAINE</v>
          </cell>
        </row>
        <row r="28">
          <cell r="C28" t="str">
            <v>MH-MARSHALL ISLANDS</v>
          </cell>
        </row>
        <row r="29">
          <cell r="C29" t="str">
            <v>MI-MICHIGAN</v>
          </cell>
        </row>
        <row r="30">
          <cell r="C30" t="str">
            <v>MN-MINNESOTA</v>
          </cell>
        </row>
        <row r="31">
          <cell r="C31" t="str">
            <v>MO-MISSOURI</v>
          </cell>
        </row>
        <row r="32">
          <cell r="C32" t="str">
            <v>MP-NORTHERN MARIANA ISLANDS</v>
          </cell>
        </row>
        <row r="33">
          <cell r="C33" t="str">
            <v>MS-MISSISSIPPI</v>
          </cell>
        </row>
        <row r="34">
          <cell r="C34" t="str">
            <v>MT-MONTANA</v>
          </cell>
        </row>
        <row r="35">
          <cell r="C35" t="str">
            <v>NC-NORTH CAROLINA</v>
          </cell>
        </row>
        <row r="36">
          <cell r="C36" t="str">
            <v>ND-NORTH DAKOTA</v>
          </cell>
        </row>
        <row r="37">
          <cell r="C37" t="str">
            <v>NE-NEBRASKA</v>
          </cell>
        </row>
        <row r="38">
          <cell r="C38" t="str">
            <v>NH-NEW HAMPSHIRE</v>
          </cell>
        </row>
        <row r="39">
          <cell r="C39" t="str">
            <v>NJ-NEW JERSEY</v>
          </cell>
        </row>
        <row r="40">
          <cell r="C40" t="str">
            <v>NM-NEW MEXICO</v>
          </cell>
        </row>
        <row r="41">
          <cell r="C41" t="str">
            <v>NV-NEVADA</v>
          </cell>
        </row>
        <row r="42">
          <cell r="C42" t="str">
            <v>NY-NEW YORK</v>
          </cell>
        </row>
        <row r="43">
          <cell r="C43" t="str">
            <v>OH-OHIO</v>
          </cell>
        </row>
        <row r="44">
          <cell r="C44" t="str">
            <v>OK-OKLAHOMA</v>
          </cell>
        </row>
        <row r="45">
          <cell r="C45" t="str">
            <v>OR-OREGON</v>
          </cell>
        </row>
        <row r="46">
          <cell r="C46" t="str">
            <v>PA-PENNSYLVANIA</v>
          </cell>
        </row>
        <row r="47">
          <cell r="C47" t="str">
            <v>PR-PUERTO RICO</v>
          </cell>
        </row>
        <row r="48">
          <cell r="C48" t="str">
            <v>PW-PALAU</v>
          </cell>
        </row>
        <row r="49">
          <cell r="C49" t="str">
            <v>RI-RHODE ISLAND</v>
          </cell>
        </row>
        <row r="50">
          <cell r="C50" t="str">
            <v>SC-SOUTH CAROLINA</v>
          </cell>
        </row>
        <row r="51">
          <cell r="C51" t="str">
            <v>SD-SOUTH DAKOTA</v>
          </cell>
        </row>
        <row r="52">
          <cell r="C52" t="str">
            <v>TN-TENNESSEE</v>
          </cell>
        </row>
        <row r="53">
          <cell r="C53" t="str">
            <v>TX-TEXAS</v>
          </cell>
        </row>
        <row r="54">
          <cell r="C54" t="str">
            <v>UT-UTAH</v>
          </cell>
        </row>
        <row r="55">
          <cell r="C55" t="str">
            <v>VA-VIRGINIA</v>
          </cell>
        </row>
        <row r="56">
          <cell r="C56" t="str">
            <v>VI-VIRGIN ISLANDS</v>
          </cell>
        </row>
        <row r="57">
          <cell r="C57" t="str">
            <v>VT-VERMONT</v>
          </cell>
        </row>
        <row r="58">
          <cell r="C58" t="str">
            <v>WA-WASHINGTON</v>
          </cell>
        </row>
        <row r="59">
          <cell r="C59" t="str">
            <v>WI-WISCONSIN</v>
          </cell>
        </row>
        <row r="60">
          <cell r="C60" t="str">
            <v>WV-WEST VIRGINIA</v>
          </cell>
        </row>
        <row r="61">
          <cell r="C61" t="str">
            <v>WY-WYOMING</v>
          </cell>
        </row>
        <row r="62">
          <cell r="C62" t="str">
            <v xml:space="preserve">UM -U.S. Minor Outlying Islands </v>
          </cell>
        </row>
        <row r="63">
          <cell r="C63" t="str">
            <v xml:space="preserve">81-Baker Island </v>
          </cell>
        </row>
        <row r="64">
          <cell r="C64" t="str">
            <v xml:space="preserve">84-Howland Island </v>
          </cell>
        </row>
        <row r="65">
          <cell r="C65" t="str">
            <v xml:space="preserve">86-Jarvis Island </v>
          </cell>
        </row>
        <row r="66">
          <cell r="C66" t="str">
            <v xml:space="preserve">67-Johnston Atoll </v>
          </cell>
        </row>
        <row r="67">
          <cell r="C67" t="str">
            <v xml:space="preserve">89-Kingman Reef </v>
          </cell>
        </row>
        <row r="68">
          <cell r="C68" t="str">
            <v xml:space="preserve">71-Midway Islands </v>
          </cell>
        </row>
        <row r="69">
          <cell r="C69" t="str">
            <v xml:space="preserve">76-Navassa Island </v>
          </cell>
        </row>
        <row r="70">
          <cell r="C70" t="str">
            <v xml:space="preserve">95-Palmyra Atoll </v>
          </cell>
        </row>
        <row r="71">
          <cell r="C71" t="str">
            <v xml:space="preserve">79-Wake Island </v>
          </cell>
        </row>
        <row r="72">
          <cell r="C72" t="str">
            <v>03-American Samoa-(FIPS 5-1 reserved code)</v>
          </cell>
        </row>
        <row r="73">
          <cell r="C73" t="str">
            <v>07-Canal Zone-(FIPS 5-1 reserved code)</v>
          </cell>
        </row>
        <row r="74">
          <cell r="C74" t="str">
            <v>14-Guam-(FIPS 5-1 reserved code)</v>
          </cell>
        </row>
        <row r="75">
          <cell r="C75" t="str">
            <v>43-Puerto Rico-(FIPS 5-1 reserved code)</v>
          </cell>
        </row>
        <row r="76">
          <cell r="C76" t="str">
            <v>52-Virgin Islands of the U.S.-(FIPS 5-1 reserved code)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24"/>
  <sheetViews>
    <sheetView tabSelected="1" zoomScale="75" zoomScaleNormal="75" workbookViewId="0">
      <selection activeCell="B2" sqref="B2"/>
    </sheetView>
  </sheetViews>
  <sheetFormatPr defaultRowHeight="15" x14ac:dyDescent="0.25"/>
  <cols>
    <col min="1" max="1" width="7.140625" customWidth="1"/>
    <col min="2" max="2" width="46.140625" customWidth="1"/>
    <col min="3" max="3" width="44.42578125" customWidth="1"/>
    <col min="4" max="5" width="22.85546875" customWidth="1"/>
    <col min="6" max="6" width="14.5703125" customWidth="1"/>
    <col min="7" max="7" width="19" customWidth="1"/>
    <col min="8" max="9" width="18.7109375" style="27" customWidth="1"/>
    <col min="10" max="10" width="18.7109375" customWidth="1"/>
    <col min="11" max="11" width="23.5703125" customWidth="1"/>
    <col min="12" max="12" width="17.140625" style="8" hidden="1" customWidth="1"/>
    <col min="13" max="13" width="23.140625" style="25" hidden="1" customWidth="1"/>
    <col min="14" max="14" width="35" style="8" hidden="1" customWidth="1"/>
    <col min="15" max="15" width="52.140625" hidden="1" customWidth="1"/>
    <col min="16" max="16" width="24.7109375" hidden="1" customWidth="1"/>
    <col min="17" max="18" width="9.140625" hidden="1" customWidth="1"/>
    <col min="257" max="257" width="7.140625" customWidth="1"/>
    <col min="258" max="258" width="46.140625" customWidth="1"/>
    <col min="259" max="259" width="44.42578125" customWidth="1"/>
    <col min="260" max="261" width="22.85546875" customWidth="1"/>
    <col min="262" max="262" width="14.5703125" customWidth="1"/>
    <col min="263" max="263" width="19" customWidth="1"/>
    <col min="264" max="266" width="18.7109375" customWidth="1"/>
    <col min="267" max="267" width="23.5703125" customWidth="1"/>
    <col min="268" max="274" width="0" hidden="1" customWidth="1"/>
    <col min="513" max="513" width="7.140625" customWidth="1"/>
    <col min="514" max="514" width="46.140625" customWidth="1"/>
    <col min="515" max="515" width="44.42578125" customWidth="1"/>
    <col min="516" max="517" width="22.85546875" customWidth="1"/>
    <col min="518" max="518" width="14.5703125" customWidth="1"/>
    <col min="519" max="519" width="19" customWidth="1"/>
    <col min="520" max="522" width="18.7109375" customWidth="1"/>
    <col min="523" max="523" width="23.5703125" customWidth="1"/>
    <col min="524" max="530" width="0" hidden="1" customWidth="1"/>
    <col min="769" max="769" width="7.140625" customWidth="1"/>
    <col min="770" max="770" width="46.140625" customWidth="1"/>
    <col min="771" max="771" width="44.42578125" customWidth="1"/>
    <col min="772" max="773" width="22.85546875" customWidth="1"/>
    <col min="774" max="774" width="14.5703125" customWidth="1"/>
    <col min="775" max="775" width="19" customWidth="1"/>
    <col min="776" max="778" width="18.7109375" customWidth="1"/>
    <col min="779" max="779" width="23.5703125" customWidth="1"/>
    <col min="780" max="786" width="0" hidden="1" customWidth="1"/>
    <col min="1025" max="1025" width="7.140625" customWidth="1"/>
    <col min="1026" max="1026" width="46.140625" customWidth="1"/>
    <col min="1027" max="1027" width="44.42578125" customWidth="1"/>
    <col min="1028" max="1029" width="22.85546875" customWidth="1"/>
    <col min="1030" max="1030" width="14.5703125" customWidth="1"/>
    <col min="1031" max="1031" width="19" customWidth="1"/>
    <col min="1032" max="1034" width="18.7109375" customWidth="1"/>
    <col min="1035" max="1035" width="23.5703125" customWidth="1"/>
    <col min="1036" max="1042" width="0" hidden="1" customWidth="1"/>
    <col min="1281" max="1281" width="7.140625" customWidth="1"/>
    <col min="1282" max="1282" width="46.140625" customWidth="1"/>
    <col min="1283" max="1283" width="44.42578125" customWidth="1"/>
    <col min="1284" max="1285" width="22.85546875" customWidth="1"/>
    <col min="1286" max="1286" width="14.5703125" customWidth="1"/>
    <col min="1287" max="1287" width="19" customWidth="1"/>
    <col min="1288" max="1290" width="18.7109375" customWidth="1"/>
    <col min="1291" max="1291" width="23.5703125" customWidth="1"/>
    <col min="1292" max="1298" width="0" hidden="1" customWidth="1"/>
    <col min="1537" max="1537" width="7.140625" customWidth="1"/>
    <col min="1538" max="1538" width="46.140625" customWidth="1"/>
    <col min="1539" max="1539" width="44.42578125" customWidth="1"/>
    <col min="1540" max="1541" width="22.85546875" customWidth="1"/>
    <col min="1542" max="1542" width="14.5703125" customWidth="1"/>
    <col min="1543" max="1543" width="19" customWidth="1"/>
    <col min="1544" max="1546" width="18.7109375" customWidth="1"/>
    <col min="1547" max="1547" width="23.5703125" customWidth="1"/>
    <col min="1548" max="1554" width="0" hidden="1" customWidth="1"/>
    <col min="1793" max="1793" width="7.140625" customWidth="1"/>
    <col min="1794" max="1794" width="46.140625" customWidth="1"/>
    <col min="1795" max="1795" width="44.42578125" customWidth="1"/>
    <col min="1796" max="1797" width="22.85546875" customWidth="1"/>
    <col min="1798" max="1798" width="14.5703125" customWidth="1"/>
    <col min="1799" max="1799" width="19" customWidth="1"/>
    <col min="1800" max="1802" width="18.7109375" customWidth="1"/>
    <col min="1803" max="1803" width="23.5703125" customWidth="1"/>
    <col min="1804" max="1810" width="0" hidden="1" customWidth="1"/>
    <col min="2049" max="2049" width="7.140625" customWidth="1"/>
    <col min="2050" max="2050" width="46.140625" customWidth="1"/>
    <col min="2051" max="2051" width="44.42578125" customWidth="1"/>
    <col min="2052" max="2053" width="22.85546875" customWidth="1"/>
    <col min="2054" max="2054" width="14.5703125" customWidth="1"/>
    <col min="2055" max="2055" width="19" customWidth="1"/>
    <col min="2056" max="2058" width="18.7109375" customWidth="1"/>
    <col min="2059" max="2059" width="23.5703125" customWidth="1"/>
    <col min="2060" max="2066" width="0" hidden="1" customWidth="1"/>
    <col min="2305" max="2305" width="7.140625" customWidth="1"/>
    <col min="2306" max="2306" width="46.140625" customWidth="1"/>
    <col min="2307" max="2307" width="44.42578125" customWidth="1"/>
    <col min="2308" max="2309" width="22.85546875" customWidth="1"/>
    <col min="2310" max="2310" width="14.5703125" customWidth="1"/>
    <col min="2311" max="2311" width="19" customWidth="1"/>
    <col min="2312" max="2314" width="18.7109375" customWidth="1"/>
    <col min="2315" max="2315" width="23.5703125" customWidth="1"/>
    <col min="2316" max="2322" width="0" hidden="1" customWidth="1"/>
    <col min="2561" max="2561" width="7.140625" customWidth="1"/>
    <col min="2562" max="2562" width="46.140625" customWidth="1"/>
    <col min="2563" max="2563" width="44.42578125" customWidth="1"/>
    <col min="2564" max="2565" width="22.85546875" customWidth="1"/>
    <col min="2566" max="2566" width="14.5703125" customWidth="1"/>
    <col min="2567" max="2567" width="19" customWidth="1"/>
    <col min="2568" max="2570" width="18.7109375" customWidth="1"/>
    <col min="2571" max="2571" width="23.5703125" customWidth="1"/>
    <col min="2572" max="2578" width="0" hidden="1" customWidth="1"/>
    <col min="2817" max="2817" width="7.140625" customWidth="1"/>
    <col min="2818" max="2818" width="46.140625" customWidth="1"/>
    <col min="2819" max="2819" width="44.42578125" customWidth="1"/>
    <col min="2820" max="2821" width="22.85546875" customWidth="1"/>
    <col min="2822" max="2822" width="14.5703125" customWidth="1"/>
    <col min="2823" max="2823" width="19" customWidth="1"/>
    <col min="2824" max="2826" width="18.7109375" customWidth="1"/>
    <col min="2827" max="2827" width="23.5703125" customWidth="1"/>
    <col min="2828" max="2834" width="0" hidden="1" customWidth="1"/>
    <col min="3073" max="3073" width="7.140625" customWidth="1"/>
    <col min="3074" max="3074" width="46.140625" customWidth="1"/>
    <col min="3075" max="3075" width="44.42578125" customWidth="1"/>
    <col min="3076" max="3077" width="22.85546875" customWidth="1"/>
    <col min="3078" max="3078" width="14.5703125" customWidth="1"/>
    <col min="3079" max="3079" width="19" customWidth="1"/>
    <col min="3080" max="3082" width="18.7109375" customWidth="1"/>
    <col min="3083" max="3083" width="23.5703125" customWidth="1"/>
    <col min="3084" max="3090" width="0" hidden="1" customWidth="1"/>
    <col min="3329" max="3329" width="7.140625" customWidth="1"/>
    <col min="3330" max="3330" width="46.140625" customWidth="1"/>
    <col min="3331" max="3331" width="44.42578125" customWidth="1"/>
    <col min="3332" max="3333" width="22.85546875" customWidth="1"/>
    <col min="3334" max="3334" width="14.5703125" customWidth="1"/>
    <col min="3335" max="3335" width="19" customWidth="1"/>
    <col min="3336" max="3338" width="18.7109375" customWidth="1"/>
    <col min="3339" max="3339" width="23.5703125" customWidth="1"/>
    <col min="3340" max="3346" width="0" hidden="1" customWidth="1"/>
    <col min="3585" max="3585" width="7.140625" customWidth="1"/>
    <col min="3586" max="3586" width="46.140625" customWidth="1"/>
    <col min="3587" max="3587" width="44.42578125" customWidth="1"/>
    <col min="3588" max="3589" width="22.85546875" customWidth="1"/>
    <col min="3590" max="3590" width="14.5703125" customWidth="1"/>
    <col min="3591" max="3591" width="19" customWidth="1"/>
    <col min="3592" max="3594" width="18.7109375" customWidth="1"/>
    <col min="3595" max="3595" width="23.5703125" customWidth="1"/>
    <col min="3596" max="3602" width="0" hidden="1" customWidth="1"/>
    <col min="3841" max="3841" width="7.140625" customWidth="1"/>
    <col min="3842" max="3842" width="46.140625" customWidth="1"/>
    <col min="3843" max="3843" width="44.42578125" customWidth="1"/>
    <col min="3844" max="3845" width="22.85546875" customWidth="1"/>
    <col min="3846" max="3846" width="14.5703125" customWidth="1"/>
    <col min="3847" max="3847" width="19" customWidth="1"/>
    <col min="3848" max="3850" width="18.7109375" customWidth="1"/>
    <col min="3851" max="3851" width="23.5703125" customWidth="1"/>
    <col min="3852" max="3858" width="0" hidden="1" customWidth="1"/>
    <col min="4097" max="4097" width="7.140625" customWidth="1"/>
    <col min="4098" max="4098" width="46.140625" customWidth="1"/>
    <col min="4099" max="4099" width="44.42578125" customWidth="1"/>
    <col min="4100" max="4101" width="22.85546875" customWidth="1"/>
    <col min="4102" max="4102" width="14.5703125" customWidth="1"/>
    <col min="4103" max="4103" width="19" customWidth="1"/>
    <col min="4104" max="4106" width="18.7109375" customWidth="1"/>
    <col min="4107" max="4107" width="23.5703125" customWidth="1"/>
    <col min="4108" max="4114" width="0" hidden="1" customWidth="1"/>
    <col min="4353" max="4353" width="7.140625" customWidth="1"/>
    <col min="4354" max="4354" width="46.140625" customWidth="1"/>
    <col min="4355" max="4355" width="44.42578125" customWidth="1"/>
    <col min="4356" max="4357" width="22.85546875" customWidth="1"/>
    <col min="4358" max="4358" width="14.5703125" customWidth="1"/>
    <col min="4359" max="4359" width="19" customWidth="1"/>
    <col min="4360" max="4362" width="18.7109375" customWidth="1"/>
    <col min="4363" max="4363" width="23.5703125" customWidth="1"/>
    <col min="4364" max="4370" width="0" hidden="1" customWidth="1"/>
    <col min="4609" max="4609" width="7.140625" customWidth="1"/>
    <col min="4610" max="4610" width="46.140625" customWidth="1"/>
    <col min="4611" max="4611" width="44.42578125" customWidth="1"/>
    <col min="4612" max="4613" width="22.85546875" customWidth="1"/>
    <col min="4614" max="4614" width="14.5703125" customWidth="1"/>
    <col min="4615" max="4615" width="19" customWidth="1"/>
    <col min="4616" max="4618" width="18.7109375" customWidth="1"/>
    <col min="4619" max="4619" width="23.5703125" customWidth="1"/>
    <col min="4620" max="4626" width="0" hidden="1" customWidth="1"/>
    <col min="4865" max="4865" width="7.140625" customWidth="1"/>
    <col min="4866" max="4866" width="46.140625" customWidth="1"/>
    <col min="4867" max="4867" width="44.42578125" customWidth="1"/>
    <col min="4868" max="4869" width="22.85546875" customWidth="1"/>
    <col min="4870" max="4870" width="14.5703125" customWidth="1"/>
    <col min="4871" max="4871" width="19" customWidth="1"/>
    <col min="4872" max="4874" width="18.7109375" customWidth="1"/>
    <col min="4875" max="4875" width="23.5703125" customWidth="1"/>
    <col min="4876" max="4882" width="0" hidden="1" customWidth="1"/>
    <col min="5121" max="5121" width="7.140625" customWidth="1"/>
    <col min="5122" max="5122" width="46.140625" customWidth="1"/>
    <col min="5123" max="5123" width="44.42578125" customWidth="1"/>
    <col min="5124" max="5125" width="22.85546875" customWidth="1"/>
    <col min="5126" max="5126" width="14.5703125" customWidth="1"/>
    <col min="5127" max="5127" width="19" customWidth="1"/>
    <col min="5128" max="5130" width="18.7109375" customWidth="1"/>
    <col min="5131" max="5131" width="23.5703125" customWidth="1"/>
    <col min="5132" max="5138" width="0" hidden="1" customWidth="1"/>
    <col min="5377" max="5377" width="7.140625" customWidth="1"/>
    <col min="5378" max="5378" width="46.140625" customWidth="1"/>
    <col min="5379" max="5379" width="44.42578125" customWidth="1"/>
    <col min="5380" max="5381" width="22.85546875" customWidth="1"/>
    <col min="5382" max="5382" width="14.5703125" customWidth="1"/>
    <col min="5383" max="5383" width="19" customWidth="1"/>
    <col min="5384" max="5386" width="18.7109375" customWidth="1"/>
    <col min="5387" max="5387" width="23.5703125" customWidth="1"/>
    <col min="5388" max="5394" width="0" hidden="1" customWidth="1"/>
    <col min="5633" max="5633" width="7.140625" customWidth="1"/>
    <col min="5634" max="5634" width="46.140625" customWidth="1"/>
    <col min="5635" max="5635" width="44.42578125" customWidth="1"/>
    <col min="5636" max="5637" width="22.85546875" customWidth="1"/>
    <col min="5638" max="5638" width="14.5703125" customWidth="1"/>
    <col min="5639" max="5639" width="19" customWidth="1"/>
    <col min="5640" max="5642" width="18.7109375" customWidth="1"/>
    <col min="5643" max="5643" width="23.5703125" customWidth="1"/>
    <col min="5644" max="5650" width="0" hidden="1" customWidth="1"/>
    <col min="5889" max="5889" width="7.140625" customWidth="1"/>
    <col min="5890" max="5890" width="46.140625" customWidth="1"/>
    <col min="5891" max="5891" width="44.42578125" customWidth="1"/>
    <col min="5892" max="5893" width="22.85546875" customWidth="1"/>
    <col min="5894" max="5894" width="14.5703125" customWidth="1"/>
    <col min="5895" max="5895" width="19" customWidth="1"/>
    <col min="5896" max="5898" width="18.7109375" customWidth="1"/>
    <col min="5899" max="5899" width="23.5703125" customWidth="1"/>
    <col min="5900" max="5906" width="0" hidden="1" customWidth="1"/>
    <col min="6145" max="6145" width="7.140625" customWidth="1"/>
    <col min="6146" max="6146" width="46.140625" customWidth="1"/>
    <col min="6147" max="6147" width="44.42578125" customWidth="1"/>
    <col min="6148" max="6149" width="22.85546875" customWidth="1"/>
    <col min="6150" max="6150" width="14.5703125" customWidth="1"/>
    <col min="6151" max="6151" width="19" customWidth="1"/>
    <col min="6152" max="6154" width="18.7109375" customWidth="1"/>
    <col min="6155" max="6155" width="23.5703125" customWidth="1"/>
    <col min="6156" max="6162" width="0" hidden="1" customWidth="1"/>
    <col min="6401" max="6401" width="7.140625" customWidth="1"/>
    <col min="6402" max="6402" width="46.140625" customWidth="1"/>
    <col min="6403" max="6403" width="44.42578125" customWidth="1"/>
    <col min="6404" max="6405" width="22.85546875" customWidth="1"/>
    <col min="6406" max="6406" width="14.5703125" customWidth="1"/>
    <col min="6407" max="6407" width="19" customWidth="1"/>
    <col min="6408" max="6410" width="18.7109375" customWidth="1"/>
    <col min="6411" max="6411" width="23.5703125" customWidth="1"/>
    <col min="6412" max="6418" width="0" hidden="1" customWidth="1"/>
    <col min="6657" max="6657" width="7.140625" customWidth="1"/>
    <col min="6658" max="6658" width="46.140625" customWidth="1"/>
    <col min="6659" max="6659" width="44.42578125" customWidth="1"/>
    <col min="6660" max="6661" width="22.85546875" customWidth="1"/>
    <col min="6662" max="6662" width="14.5703125" customWidth="1"/>
    <col min="6663" max="6663" width="19" customWidth="1"/>
    <col min="6664" max="6666" width="18.7109375" customWidth="1"/>
    <col min="6667" max="6667" width="23.5703125" customWidth="1"/>
    <col min="6668" max="6674" width="0" hidden="1" customWidth="1"/>
    <col min="6913" max="6913" width="7.140625" customWidth="1"/>
    <col min="6914" max="6914" width="46.140625" customWidth="1"/>
    <col min="6915" max="6915" width="44.42578125" customWidth="1"/>
    <col min="6916" max="6917" width="22.85546875" customWidth="1"/>
    <col min="6918" max="6918" width="14.5703125" customWidth="1"/>
    <col min="6919" max="6919" width="19" customWidth="1"/>
    <col min="6920" max="6922" width="18.7109375" customWidth="1"/>
    <col min="6923" max="6923" width="23.5703125" customWidth="1"/>
    <col min="6924" max="6930" width="0" hidden="1" customWidth="1"/>
    <col min="7169" max="7169" width="7.140625" customWidth="1"/>
    <col min="7170" max="7170" width="46.140625" customWidth="1"/>
    <col min="7171" max="7171" width="44.42578125" customWidth="1"/>
    <col min="7172" max="7173" width="22.85546875" customWidth="1"/>
    <col min="7174" max="7174" width="14.5703125" customWidth="1"/>
    <col min="7175" max="7175" width="19" customWidth="1"/>
    <col min="7176" max="7178" width="18.7109375" customWidth="1"/>
    <col min="7179" max="7179" width="23.5703125" customWidth="1"/>
    <col min="7180" max="7186" width="0" hidden="1" customWidth="1"/>
    <col min="7425" max="7425" width="7.140625" customWidth="1"/>
    <col min="7426" max="7426" width="46.140625" customWidth="1"/>
    <col min="7427" max="7427" width="44.42578125" customWidth="1"/>
    <col min="7428" max="7429" width="22.85546875" customWidth="1"/>
    <col min="7430" max="7430" width="14.5703125" customWidth="1"/>
    <col min="7431" max="7431" width="19" customWidth="1"/>
    <col min="7432" max="7434" width="18.7109375" customWidth="1"/>
    <col min="7435" max="7435" width="23.5703125" customWidth="1"/>
    <col min="7436" max="7442" width="0" hidden="1" customWidth="1"/>
    <col min="7681" max="7681" width="7.140625" customWidth="1"/>
    <col min="7682" max="7682" width="46.140625" customWidth="1"/>
    <col min="7683" max="7683" width="44.42578125" customWidth="1"/>
    <col min="7684" max="7685" width="22.85546875" customWidth="1"/>
    <col min="7686" max="7686" width="14.5703125" customWidth="1"/>
    <col min="7687" max="7687" width="19" customWidth="1"/>
    <col min="7688" max="7690" width="18.7109375" customWidth="1"/>
    <col min="7691" max="7691" width="23.5703125" customWidth="1"/>
    <col min="7692" max="7698" width="0" hidden="1" customWidth="1"/>
    <col min="7937" max="7937" width="7.140625" customWidth="1"/>
    <col min="7938" max="7938" width="46.140625" customWidth="1"/>
    <col min="7939" max="7939" width="44.42578125" customWidth="1"/>
    <col min="7940" max="7941" width="22.85546875" customWidth="1"/>
    <col min="7942" max="7942" width="14.5703125" customWidth="1"/>
    <col min="7943" max="7943" width="19" customWidth="1"/>
    <col min="7944" max="7946" width="18.7109375" customWidth="1"/>
    <col min="7947" max="7947" width="23.5703125" customWidth="1"/>
    <col min="7948" max="7954" width="0" hidden="1" customWidth="1"/>
    <col min="8193" max="8193" width="7.140625" customWidth="1"/>
    <col min="8194" max="8194" width="46.140625" customWidth="1"/>
    <col min="8195" max="8195" width="44.42578125" customWidth="1"/>
    <col min="8196" max="8197" width="22.85546875" customWidth="1"/>
    <col min="8198" max="8198" width="14.5703125" customWidth="1"/>
    <col min="8199" max="8199" width="19" customWidth="1"/>
    <col min="8200" max="8202" width="18.7109375" customWidth="1"/>
    <col min="8203" max="8203" width="23.5703125" customWidth="1"/>
    <col min="8204" max="8210" width="0" hidden="1" customWidth="1"/>
    <col min="8449" max="8449" width="7.140625" customWidth="1"/>
    <col min="8450" max="8450" width="46.140625" customWidth="1"/>
    <col min="8451" max="8451" width="44.42578125" customWidth="1"/>
    <col min="8452" max="8453" width="22.85546875" customWidth="1"/>
    <col min="8454" max="8454" width="14.5703125" customWidth="1"/>
    <col min="8455" max="8455" width="19" customWidth="1"/>
    <col min="8456" max="8458" width="18.7109375" customWidth="1"/>
    <col min="8459" max="8459" width="23.5703125" customWidth="1"/>
    <col min="8460" max="8466" width="0" hidden="1" customWidth="1"/>
    <col min="8705" max="8705" width="7.140625" customWidth="1"/>
    <col min="8706" max="8706" width="46.140625" customWidth="1"/>
    <col min="8707" max="8707" width="44.42578125" customWidth="1"/>
    <col min="8708" max="8709" width="22.85546875" customWidth="1"/>
    <col min="8710" max="8710" width="14.5703125" customWidth="1"/>
    <col min="8711" max="8711" width="19" customWidth="1"/>
    <col min="8712" max="8714" width="18.7109375" customWidth="1"/>
    <col min="8715" max="8715" width="23.5703125" customWidth="1"/>
    <col min="8716" max="8722" width="0" hidden="1" customWidth="1"/>
    <col min="8961" max="8961" width="7.140625" customWidth="1"/>
    <col min="8962" max="8962" width="46.140625" customWidth="1"/>
    <col min="8963" max="8963" width="44.42578125" customWidth="1"/>
    <col min="8964" max="8965" width="22.85546875" customWidth="1"/>
    <col min="8966" max="8966" width="14.5703125" customWidth="1"/>
    <col min="8967" max="8967" width="19" customWidth="1"/>
    <col min="8968" max="8970" width="18.7109375" customWidth="1"/>
    <col min="8971" max="8971" width="23.5703125" customWidth="1"/>
    <col min="8972" max="8978" width="0" hidden="1" customWidth="1"/>
    <col min="9217" max="9217" width="7.140625" customWidth="1"/>
    <col min="9218" max="9218" width="46.140625" customWidth="1"/>
    <col min="9219" max="9219" width="44.42578125" customWidth="1"/>
    <col min="9220" max="9221" width="22.85546875" customWidth="1"/>
    <col min="9222" max="9222" width="14.5703125" customWidth="1"/>
    <col min="9223" max="9223" width="19" customWidth="1"/>
    <col min="9224" max="9226" width="18.7109375" customWidth="1"/>
    <col min="9227" max="9227" width="23.5703125" customWidth="1"/>
    <col min="9228" max="9234" width="0" hidden="1" customWidth="1"/>
    <col min="9473" max="9473" width="7.140625" customWidth="1"/>
    <col min="9474" max="9474" width="46.140625" customWidth="1"/>
    <col min="9475" max="9475" width="44.42578125" customWidth="1"/>
    <col min="9476" max="9477" width="22.85546875" customWidth="1"/>
    <col min="9478" max="9478" width="14.5703125" customWidth="1"/>
    <col min="9479" max="9479" width="19" customWidth="1"/>
    <col min="9480" max="9482" width="18.7109375" customWidth="1"/>
    <col min="9483" max="9483" width="23.5703125" customWidth="1"/>
    <col min="9484" max="9490" width="0" hidden="1" customWidth="1"/>
    <col min="9729" max="9729" width="7.140625" customWidth="1"/>
    <col min="9730" max="9730" width="46.140625" customWidth="1"/>
    <col min="9731" max="9731" width="44.42578125" customWidth="1"/>
    <col min="9732" max="9733" width="22.85546875" customWidth="1"/>
    <col min="9734" max="9734" width="14.5703125" customWidth="1"/>
    <col min="9735" max="9735" width="19" customWidth="1"/>
    <col min="9736" max="9738" width="18.7109375" customWidth="1"/>
    <col min="9739" max="9739" width="23.5703125" customWidth="1"/>
    <col min="9740" max="9746" width="0" hidden="1" customWidth="1"/>
    <col min="9985" max="9985" width="7.140625" customWidth="1"/>
    <col min="9986" max="9986" width="46.140625" customWidth="1"/>
    <col min="9987" max="9987" width="44.42578125" customWidth="1"/>
    <col min="9988" max="9989" width="22.85546875" customWidth="1"/>
    <col min="9990" max="9990" width="14.5703125" customWidth="1"/>
    <col min="9991" max="9991" width="19" customWidth="1"/>
    <col min="9992" max="9994" width="18.7109375" customWidth="1"/>
    <col min="9995" max="9995" width="23.5703125" customWidth="1"/>
    <col min="9996" max="10002" width="0" hidden="1" customWidth="1"/>
    <col min="10241" max="10241" width="7.140625" customWidth="1"/>
    <col min="10242" max="10242" width="46.140625" customWidth="1"/>
    <col min="10243" max="10243" width="44.42578125" customWidth="1"/>
    <col min="10244" max="10245" width="22.85546875" customWidth="1"/>
    <col min="10246" max="10246" width="14.5703125" customWidth="1"/>
    <col min="10247" max="10247" width="19" customWidth="1"/>
    <col min="10248" max="10250" width="18.7109375" customWidth="1"/>
    <col min="10251" max="10251" width="23.5703125" customWidth="1"/>
    <col min="10252" max="10258" width="0" hidden="1" customWidth="1"/>
    <col min="10497" max="10497" width="7.140625" customWidth="1"/>
    <col min="10498" max="10498" width="46.140625" customWidth="1"/>
    <col min="10499" max="10499" width="44.42578125" customWidth="1"/>
    <col min="10500" max="10501" width="22.85546875" customWidth="1"/>
    <col min="10502" max="10502" width="14.5703125" customWidth="1"/>
    <col min="10503" max="10503" width="19" customWidth="1"/>
    <col min="10504" max="10506" width="18.7109375" customWidth="1"/>
    <col min="10507" max="10507" width="23.5703125" customWidth="1"/>
    <col min="10508" max="10514" width="0" hidden="1" customWidth="1"/>
    <col min="10753" max="10753" width="7.140625" customWidth="1"/>
    <col min="10754" max="10754" width="46.140625" customWidth="1"/>
    <col min="10755" max="10755" width="44.42578125" customWidth="1"/>
    <col min="10756" max="10757" width="22.85546875" customWidth="1"/>
    <col min="10758" max="10758" width="14.5703125" customWidth="1"/>
    <col min="10759" max="10759" width="19" customWidth="1"/>
    <col min="10760" max="10762" width="18.7109375" customWidth="1"/>
    <col min="10763" max="10763" width="23.5703125" customWidth="1"/>
    <col min="10764" max="10770" width="0" hidden="1" customWidth="1"/>
    <col min="11009" max="11009" width="7.140625" customWidth="1"/>
    <col min="11010" max="11010" width="46.140625" customWidth="1"/>
    <col min="11011" max="11011" width="44.42578125" customWidth="1"/>
    <col min="11012" max="11013" width="22.85546875" customWidth="1"/>
    <col min="11014" max="11014" width="14.5703125" customWidth="1"/>
    <col min="11015" max="11015" width="19" customWidth="1"/>
    <col min="11016" max="11018" width="18.7109375" customWidth="1"/>
    <col min="11019" max="11019" width="23.5703125" customWidth="1"/>
    <col min="11020" max="11026" width="0" hidden="1" customWidth="1"/>
    <col min="11265" max="11265" width="7.140625" customWidth="1"/>
    <col min="11266" max="11266" width="46.140625" customWidth="1"/>
    <col min="11267" max="11267" width="44.42578125" customWidth="1"/>
    <col min="11268" max="11269" width="22.85546875" customWidth="1"/>
    <col min="11270" max="11270" width="14.5703125" customWidth="1"/>
    <col min="11271" max="11271" width="19" customWidth="1"/>
    <col min="11272" max="11274" width="18.7109375" customWidth="1"/>
    <col min="11275" max="11275" width="23.5703125" customWidth="1"/>
    <col min="11276" max="11282" width="0" hidden="1" customWidth="1"/>
    <col min="11521" max="11521" width="7.140625" customWidth="1"/>
    <col min="11522" max="11522" width="46.140625" customWidth="1"/>
    <col min="11523" max="11523" width="44.42578125" customWidth="1"/>
    <col min="11524" max="11525" width="22.85546875" customWidth="1"/>
    <col min="11526" max="11526" width="14.5703125" customWidth="1"/>
    <col min="11527" max="11527" width="19" customWidth="1"/>
    <col min="11528" max="11530" width="18.7109375" customWidth="1"/>
    <col min="11531" max="11531" width="23.5703125" customWidth="1"/>
    <col min="11532" max="11538" width="0" hidden="1" customWidth="1"/>
    <col min="11777" max="11777" width="7.140625" customWidth="1"/>
    <col min="11778" max="11778" width="46.140625" customWidth="1"/>
    <col min="11779" max="11779" width="44.42578125" customWidth="1"/>
    <col min="11780" max="11781" width="22.85546875" customWidth="1"/>
    <col min="11782" max="11782" width="14.5703125" customWidth="1"/>
    <col min="11783" max="11783" width="19" customWidth="1"/>
    <col min="11784" max="11786" width="18.7109375" customWidth="1"/>
    <col min="11787" max="11787" width="23.5703125" customWidth="1"/>
    <col min="11788" max="11794" width="0" hidden="1" customWidth="1"/>
    <col min="12033" max="12033" width="7.140625" customWidth="1"/>
    <col min="12034" max="12034" width="46.140625" customWidth="1"/>
    <col min="12035" max="12035" width="44.42578125" customWidth="1"/>
    <col min="12036" max="12037" width="22.85546875" customWidth="1"/>
    <col min="12038" max="12038" width="14.5703125" customWidth="1"/>
    <col min="12039" max="12039" width="19" customWidth="1"/>
    <col min="12040" max="12042" width="18.7109375" customWidth="1"/>
    <col min="12043" max="12043" width="23.5703125" customWidth="1"/>
    <col min="12044" max="12050" width="0" hidden="1" customWidth="1"/>
    <col min="12289" max="12289" width="7.140625" customWidth="1"/>
    <col min="12290" max="12290" width="46.140625" customWidth="1"/>
    <col min="12291" max="12291" width="44.42578125" customWidth="1"/>
    <col min="12292" max="12293" width="22.85546875" customWidth="1"/>
    <col min="12294" max="12294" width="14.5703125" customWidth="1"/>
    <col min="12295" max="12295" width="19" customWidth="1"/>
    <col min="12296" max="12298" width="18.7109375" customWidth="1"/>
    <col min="12299" max="12299" width="23.5703125" customWidth="1"/>
    <col min="12300" max="12306" width="0" hidden="1" customWidth="1"/>
    <col min="12545" max="12545" width="7.140625" customWidth="1"/>
    <col min="12546" max="12546" width="46.140625" customWidth="1"/>
    <col min="12547" max="12547" width="44.42578125" customWidth="1"/>
    <col min="12548" max="12549" width="22.85546875" customWidth="1"/>
    <col min="12550" max="12550" width="14.5703125" customWidth="1"/>
    <col min="12551" max="12551" width="19" customWidth="1"/>
    <col min="12552" max="12554" width="18.7109375" customWidth="1"/>
    <col min="12555" max="12555" width="23.5703125" customWidth="1"/>
    <col min="12556" max="12562" width="0" hidden="1" customWidth="1"/>
    <col min="12801" max="12801" width="7.140625" customWidth="1"/>
    <col min="12802" max="12802" width="46.140625" customWidth="1"/>
    <col min="12803" max="12803" width="44.42578125" customWidth="1"/>
    <col min="12804" max="12805" width="22.85546875" customWidth="1"/>
    <col min="12806" max="12806" width="14.5703125" customWidth="1"/>
    <col min="12807" max="12807" width="19" customWidth="1"/>
    <col min="12808" max="12810" width="18.7109375" customWidth="1"/>
    <col min="12811" max="12811" width="23.5703125" customWidth="1"/>
    <col min="12812" max="12818" width="0" hidden="1" customWidth="1"/>
    <col min="13057" max="13057" width="7.140625" customWidth="1"/>
    <col min="13058" max="13058" width="46.140625" customWidth="1"/>
    <col min="13059" max="13059" width="44.42578125" customWidth="1"/>
    <col min="13060" max="13061" width="22.85546875" customWidth="1"/>
    <col min="13062" max="13062" width="14.5703125" customWidth="1"/>
    <col min="13063" max="13063" width="19" customWidth="1"/>
    <col min="13064" max="13066" width="18.7109375" customWidth="1"/>
    <col min="13067" max="13067" width="23.5703125" customWidth="1"/>
    <col min="13068" max="13074" width="0" hidden="1" customWidth="1"/>
    <col min="13313" max="13313" width="7.140625" customWidth="1"/>
    <col min="13314" max="13314" width="46.140625" customWidth="1"/>
    <col min="13315" max="13315" width="44.42578125" customWidth="1"/>
    <col min="13316" max="13317" width="22.85546875" customWidth="1"/>
    <col min="13318" max="13318" width="14.5703125" customWidth="1"/>
    <col min="13319" max="13319" width="19" customWidth="1"/>
    <col min="13320" max="13322" width="18.7109375" customWidth="1"/>
    <col min="13323" max="13323" width="23.5703125" customWidth="1"/>
    <col min="13324" max="13330" width="0" hidden="1" customWidth="1"/>
    <col min="13569" max="13569" width="7.140625" customWidth="1"/>
    <col min="13570" max="13570" width="46.140625" customWidth="1"/>
    <col min="13571" max="13571" width="44.42578125" customWidth="1"/>
    <col min="13572" max="13573" width="22.85546875" customWidth="1"/>
    <col min="13574" max="13574" width="14.5703125" customWidth="1"/>
    <col min="13575" max="13575" width="19" customWidth="1"/>
    <col min="13576" max="13578" width="18.7109375" customWidth="1"/>
    <col min="13579" max="13579" width="23.5703125" customWidth="1"/>
    <col min="13580" max="13586" width="0" hidden="1" customWidth="1"/>
    <col min="13825" max="13825" width="7.140625" customWidth="1"/>
    <col min="13826" max="13826" width="46.140625" customWidth="1"/>
    <col min="13827" max="13827" width="44.42578125" customWidth="1"/>
    <col min="13828" max="13829" width="22.85546875" customWidth="1"/>
    <col min="13830" max="13830" width="14.5703125" customWidth="1"/>
    <col min="13831" max="13831" width="19" customWidth="1"/>
    <col min="13832" max="13834" width="18.7109375" customWidth="1"/>
    <col min="13835" max="13835" width="23.5703125" customWidth="1"/>
    <col min="13836" max="13842" width="0" hidden="1" customWidth="1"/>
    <col min="14081" max="14081" width="7.140625" customWidth="1"/>
    <col min="14082" max="14082" width="46.140625" customWidth="1"/>
    <col min="14083" max="14083" width="44.42578125" customWidth="1"/>
    <col min="14084" max="14085" width="22.85546875" customWidth="1"/>
    <col min="14086" max="14086" width="14.5703125" customWidth="1"/>
    <col min="14087" max="14087" width="19" customWidth="1"/>
    <col min="14088" max="14090" width="18.7109375" customWidth="1"/>
    <col min="14091" max="14091" width="23.5703125" customWidth="1"/>
    <col min="14092" max="14098" width="0" hidden="1" customWidth="1"/>
    <col min="14337" max="14337" width="7.140625" customWidth="1"/>
    <col min="14338" max="14338" width="46.140625" customWidth="1"/>
    <col min="14339" max="14339" width="44.42578125" customWidth="1"/>
    <col min="14340" max="14341" width="22.85546875" customWidth="1"/>
    <col min="14342" max="14342" width="14.5703125" customWidth="1"/>
    <col min="14343" max="14343" width="19" customWidth="1"/>
    <col min="14344" max="14346" width="18.7109375" customWidth="1"/>
    <col min="14347" max="14347" width="23.5703125" customWidth="1"/>
    <col min="14348" max="14354" width="0" hidden="1" customWidth="1"/>
    <col min="14593" max="14593" width="7.140625" customWidth="1"/>
    <col min="14594" max="14594" width="46.140625" customWidth="1"/>
    <col min="14595" max="14595" width="44.42578125" customWidth="1"/>
    <col min="14596" max="14597" width="22.85546875" customWidth="1"/>
    <col min="14598" max="14598" width="14.5703125" customWidth="1"/>
    <col min="14599" max="14599" width="19" customWidth="1"/>
    <col min="14600" max="14602" width="18.7109375" customWidth="1"/>
    <col min="14603" max="14603" width="23.5703125" customWidth="1"/>
    <col min="14604" max="14610" width="0" hidden="1" customWidth="1"/>
    <col min="14849" max="14849" width="7.140625" customWidth="1"/>
    <col min="14850" max="14850" width="46.140625" customWidth="1"/>
    <col min="14851" max="14851" width="44.42578125" customWidth="1"/>
    <col min="14852" max="14853" width="22.85546875" customWidth="1"/>
    <col min="14854" max="14854" width="14.5703125" customWidth="1"/>
    <col min="14855" max="14855" width="19" customWidth="1"/>
    <col min="14856" max="14858" width="18.7109375" customWidth="1"/>
    <col min="14859" max="14859" width="23.5703125" customWidth="1"/>
    <col min="14860" max="14866" width="0" hidden="1" customWidth="1"/>
    <col min="15105" max="15105" width="7.140625" customWidth="1"/>
    <col min="15106" max="15106" width="46.140625" customWidth="1"/>
    <col min="15107" max="15107" width="44.42578125" customWidth="1"/>
    <col min="15108" max="15109" width="22.85546875" customWidth="1"/>
    <col min="15110" max="15110" width="14.5703125" customWidth="1"/>
    <col min="15111" max="15111" width="19" customWidth="1"/>
    <col min="15112" max="15114" width="18.7109375" customWidth="1"/>
    <col min="15115" max="15115" width="23.5703125" customWidth="1"/>
    <col min="15116" max="15122" width="0" hidden="1" customWidth="1"/>
    <col min="15361" max="15361" width="7.140625" customWidth="1"/>
    <col min="15362" max="15362" width="46.140625" customWidth="1"/>
    <col min="15363" max="15363" width="44.42578125" customWidth="1"/>
    <col min="15364" max="15365" width="22.85546875" customWidth="1"/>
    <col min="15366" max="15366" width="14.5703125" customWidth="1"/>
    <col min="15367" max="15367" width="19" customWidth="1"/>
    <col min="15368" max="15370" width="18.7109375" customWidth="1"/>
    <col min="15371" max="15371" width="23.5703125" customWidth="1"/>
    <col min="15372" max="15378" width="0" hidden="1" customWidth="1"/>
    <col min="15617" max="15617" width="7.140625" customWidth="1"/>
    <col min="15618" max="15618" width="46.140625" customWidth="1"/>
    <col min="15619" max="15619" width="44.42578125" customWidth="1"/>
    <col min="15620" max="15621" width="22.85546875" customWidth="1"/>
    <col min="15622" max="15622" width="14.5703125" customWidth="1"/>
    <col min="15623" max="15623" width="19" customWidth="1"/>
    <col min="15624" max="15626" width="18.7109375" customWidth="1"/>
    <col min="15627" max="15627" width="23.5703125" customWidth="1"/>
    <col min="15628" max="15634" width="0" hidden="1" customWidth="1"/>
    <col min="15873" max="15873" width="7.140625" customWidth="1"/>
    <col min="15874" max="15874" width="46.140625" customWidth="1"/>
    <col min="15875" max="15875" width="44.42578125" customWidth="1"/>
    <col min="15876" max="15877" width="22.85546875" customWidth="1"/>
    <col min="15878" max="15878" width="14.5703125" customWidth="1"/>
    <col min="15879" max="15879" width="19" customWidth="1"/>
    <col min="15880" max="15882" width="18.7109375" customWidth="1"/>
    <col min="15883" max="15883" width="23.5703125" customWidth="1"/>
    <col min="15884" max="15890" width="0" hidden="1" customWidth="1"/>
    <col min="16129" max="16129" width="7.140625" customWidth="1"/>
    <col min="16130" max="16130" width="46.140625" customWidth="1"/>
    <col min="16131" max="16131" width="44.42578125" customWidth="1"/>
    <col min="16132" max="16133" width="22.85546875" customWidth="1"/>
    <col min="16134" max="16134" width="14.5703125" customWidth="1"/>
    <col min="16135" max="16135" width="19" customWidth="1"/>
    <col min="16136" max="16138" width="18.7109375" customWidth="1"/>
    <col min="16139" max="16139" width="23.5703125" customWidth="1"/>
    <col min="16140" max="16146" width="0" hidden="1" customWidth="1"/>
  </cols>
  <sheetData>
    <row r="1" spans="1:18" s="87" customFormat="1" ht="63" x14ac:dyDescent="0.35">
      <c r="A1" s="110" t="s">
        <v>250</v>
      </c>
      <c r="B1" s="111" t="s">
        <v>314</v>
      </c>
      <c r="C1" s="111"/>
      <c r="D1" s="111"/>
      <c r="E1" s="111"/>
      <c r="F1" s="111"/>
      <c r="G1" s="111"/>
      <c r="H1" s="111"/>
      <c r="I1" s="111"/>
      <c r="J1" s="111"/>
      <c r="K1" s="111"/>
      <c r="L1" s="82">
        <v>41090</v>
      </c>
      <c r="M1" s="83" t="s">
        <v>225</v>
      </c>
      <c r="N1" s="84" t="s">
        <v>252</v>
      </c>
      <c r="O1" s="85" t="s">
        <v>309</v>
      </c>
      <c r="P1" s="86" t="s">
        <v>5</v>
      </c>
      <c r="Q1" s="87" t="s">
        <v>0</v>
      </c>
      <c r="R1" s="87" t="s">
        <v>307</v>
      </c>
    </row>
    <row r="2" spans="1:18" s="95" customFormat="1" ht="37.5" x14ac:dyDescent="0.35">
      <c r="A2" s="110"/>
      <c r="B2" s="88" t="s">
        <v>248</v>
      </c>
      <c r="C2" s="89" t="s">
        <v>227</v>
      </c>
      <c r="D2" s="112"/>
      <c r="E2" s="113"/>
      <c r="F2" s="113"/>
      <c r="G2" s="113"/>
      <c r="H2" s="113"/>
      <c r="I2" s="113"/>
      <c r="J2" s="113"/>
      <c r="K2" s="113"/>
      <c r="L2" s="90">
        <v>41096</v>
      </c>
      <c r="M2" s="91" t="s">
        <v>226</v>
      </c>
      <c r="N2" s="92" t="s">
        <v>300</v>
      </c>
      <c r="O2" s="93" t="s">
        <v>279</v>
      </c>
      <c r="P2" s="94" t="s">
        <v>3</v>
      </c>
      <c r="Q2" s="95" t="s">
        <v>1</v>
      </c>
      <c r="R2" s="95" t="s">
        <v>308</v>
      </c>
    </row>
    <row r="3" spans="1:18" s="95" customFormat="1" ht="19.5" x14ac:dyDescent="0.35">
      <c r="A3" s="110"/>
      <c r="B3" s="88" t="s">
        <v>251</v>
      </c>
      <c r="C3" s="96">
        <v>41547</v>
      </c>
      <c r="D3" s="114"/>
      <c r="E3" s="115"/>
      <c r="F3" s="115"/>
      <c r="G3" s="115"/>
      <c r="H3" s="115"/>
      <c r="I3" s="115"/>
      <c r="J3" s="115"/>
      <c r="K3" s="115"/>
      <c r="L3" s="90">
        <v>41103</v>
      </c>
      <c r="M3" s="91" t="s">
        <v>227</v>
      </c>
      <c r="N3" s="92" t="s">
        <v>253</v>
      </c>
      <c r="O3" s="93" t="s">
        <v>280</v>
      </c>
      <c r="P3" s="94" t="s">
        <v>10</v>
      </c>
    </row>
    <row r="4" spans="1:18" s="95" customFormat="1" ht="37.5" x14ac:dyDescent="0.35">
      <c r="A4" s="110"/>
      <c r="B4" s="97" t="s">
        <v>222</v>
      </c>
      <c r="C4" s="97" t="s">
        <v>223</v>
      </c>
      <c r="D4" s="97" t="s">
        <v>224</v>
      </c>
      <c r="E4" s="97" t="s">
        <v>4</v>
      </c>
      <c r="F4" s="98" t="s">
        <v>2</v>
      </c>
      <c r="G4" s="97" t="s">
        <v>269</v>
      </c>
      <c r="H4" s="99" t="s">
        <v>249</v>
      </c>
      <c r="I4" s="99" t="s">
        <v>275</v>
      </c>
      <c r="J4" s="97" t="s">
        <v>306</v>
      </c>
      <c r="K4" s="97" t="s">
        <v>305</v>
      </c>
      <c r="L4" s="90">
        <v>41110</v>
      </c>
      <c r="M4" s="91" t="s">
        <v>228</v>
      </c>
      <c r="N4" s="92" t="s">
        <v>254</v>
      </c>
      <c r="O4" s="93" t="s">
        <v>281</v>
      </c>
      <c r="P4" s="94" t="s">
        <v>6</v>
      </c>
    </row>
    <row r="5" spans="1:18" s="95" customFormat="1" ht="57" x14ac:dyDescent="0.35">
      <c r="A5" s="100">
        <v>1</v>
      </c>
      <c r="B5" s="101" t="s">
        <v>266</v>
      </c>
      <c r="C5" s="81" t="s">
        <v>299</v>
      </c>
      <c r="D5" s="102"/>
      <c r="E5" s="102" t="s">
        <v>9</v>
      </c>
      <c r="F5" s="102" t="s">
        <v>0</v>
      </c>
      <c r="G5" s="102"/>
      <c r="H5" s="103">
        <v>116546556</v>
      </c>
      <c r="I5" s="103">
        <v>116546556</v>
      </c>
      <c r="J5" s="103" t="s">
        <v>307</v>
      </c>
      <c r="K5" s="103" t="s">
        <v>309</v>
      </c>
      <c r="L5" s="104">
        <v>41117</v>
      </c>
      <c r="M5" s="91" t="s">
        <v>229</v>
      </c>
      <c r="N5" s="92" t="s">
        <v>255</v>
      </c>
      <c r="O5" s="93" t="s">
        <v>282</v>
      </c>
      <c r="P5" s="94" t="s">
        <v>7</v>
      </c>
    </row>
    <row r="6" spans="1:18" s="95" customFormat="1" ht="57" x14ac:dyDescent="0.35">
      <c r="A6" s="100">
        <v>2</v>
      </c>
      <c r="B6" s="81"/>
      <c r="C6" s="81" t="s">
        <v>299</v>
      </c>
      <c r="D6" s="102"/>
      <c r="E6" s="102" t="s">
        <v>5</v>
      </c>
      <c r="F6" s="102" t="s">
        <v>0</v>
      </c>
      <c r="G6" s="102" t="s">
        <v>316</v>
      </c>
      <c r="H6" s="103">
        <v>97151519</v>
      </c>
      <c r="I6" s="103">
        <v>97151519</v>
      </c>
      <c r="J6" s="103" t="s">
        <v>307</v>
      </c>
      <c r="K6" s="103" t="s">
        <v>309</v>
      </c>
      <c r="L6" s="90">
        <v>41124</v>
      </c>
      <c r="M6" s="91" t="s">
        <v>230</v>
      </c>
      <c r="N6" s="92" t="s">
        <v>256</v>
      </c>
      <c r="O6" s="93" t="s">
        <v>283</v>
      </c>
      <c r="P6" s="94" t="s">
        <v>8</v>
      </c>
    </row>
    <row r="7" spans="1:18" s="95" customFormat="1" ht="42.75" customHeight="1" x14ac:dyDescent="0.35">
      <c r="A7" s="100">
        <v>3</v>
      </c>
      <c r="B7" s="81"/>
      <c r="C7" s="81" t="s">
        <v>299</v>
      </c>
      <c r="D7" s="102"/>
      <c r="E7" s="102" t="s">
        <v>9</v>
      </c>
      <c r="F7" s="102" t="s">
        <v>0</v>
      </c>
      <c r="G7" s="102"/>
      <c r="H7" s="103">
        <v>756075948</v>
      </c>
      <c r="I7" s="103">
        <v>756075948</v>
      </c>
      <c r="J7" s="103" t="s">
        <v>307</v>
      </c>
      <c r="K7" s="103" t="str">
        <f>IF(J7=$R$1,"Not Applicable",IF(J7=$R$2,"Select Ordering TAFS"))</f>
        <v>Not Applicable</v>
      </c>
      <c r="L7" s="90">
        <v>41131</v>
      </c>
      <c r="M7" s="91" t="s">
        <v>231</v>
      </c>
      <c r="N7" s="92" t="s">
        <v>257</v>
      </c>
      <c r="O7" s="93" t="s">
        <v>284</v>
      </c>
      <c r="P7" s="94" t="s">
        <v>268</v>
      </c>
    </row>
    <row r="8" spans="1:18" s="95" customFormat="1" ht="57" x14ac:dyDescent="0.35">
      <c r="A8" s="100">
        <v>4</v>
      </c>
      <c r="B8" s="81" t="s">
        <v>310</v>
      </c>
      <c r="C8" s="81" t="s">
        <v>299</v>
      </c>
      <c r="D8" s="102"/>
      <c r="E8" s="102" t="s">
        <v>5</v>
      </c>
      <c r="F8" s="102" t="s">
        <v>0</v>
      </c>
      <c r="G8" s="102" t="s">
        <v>317</v>
      </c>
      <c r="H8" s="103">
        <v>24996473</v>
      </c>
      <c r="I8" s="103">
        <v>24996473</v>
      </c>
      <c r="J8" s="103" t="s">
        <v>307</v>
      </c>
      <c r="K8" s="103" t="s">
        <v>309</v>
      </c>
      <c r="L8" s="104">
        <v>41138</v>
      </c>
      <c r="M8" s="91" t="s">
        <v>232</v>
      </c>
      <c r="N8" s="92" t="s">
        <v>301</v>
      </c>
      <c r="O8" s="93" t="s">
        <v>285</v>
      </c>
      <c r="P8" s="94" t="s">
        <v>274</v>
      </c>
    </row>
    <row r="9" spans="1:18" s="95" customFormat="1" ht="93.75" x14ac:dyDescent="0.35">
      <c r="A9" s="100">
        <v>5</v>
      </c>
      <c r="B9" s="81"/>
      <c r="C9" s="81" t="s">
        <v>318</v>
      </c>
      <c r="D9" s="102"/>
      <c r="E9" s="105" t="s">
        <v>9</v>
      </c>
      <c r="F9" s="102" t="s">
        <v>0</v>
      </c>
      <c r="G9" s="102"/>
      <c r="H9" s="103">
        <v>998098</v>
      </c>
      <c r="I9" s="103">
        <v>998098</v>
      </c>
      <c r="J9" s="106" t="s">
        <v>308</v>
      </c>
      <c r="K9" s="103" t="s">
        <v>304</v>
      </c>
      <c r="L9" s="90">
        <v>41145</v>
      </c>
      <c r="M9" s="91" t="s">
        <v>233</v>
      </c>
      <c r="N9" s="92" t="s">
        <v>258</v>
      </c>
      <c r="O9" s="93" t="s">
        <v>286</v>
      </c>
      <c r="P9" s="94" t="s">
        <v>315</v>
      </c>
    </row>
    <row r="10" spans="1:18" s="95" customFormat="1" ht="112.5" x14ac:dyDescent="0.35">
      <c r="A10" s="100">
        <v>6</v>
      </c>
      <c r="B10" s="81"/>
      <c r="C10" s="81" t="s">
        <v>318</v>
      </c>
      <c r="D10" s="107">
        <v>0</v>
      </c>
      <c r="E10" s="102" t="s">
        <v>9</v>
      </c>
      <c r="F10" s="102" t="s">
        <v>0</v>
      </c>
      <c r="G10" s="102"/>
      <c r="H10" s="103">
        <v>286007</v>
      </c>
      <c r="I10" s="103">
        <v>286007</v>
      </c>
      <c r="J10" s="106" t="s">
        <v>308</v>
      </c>
      <c r="K10" s="103" t="s">
        <v>221</v>
      </c>
      <c r="L10" s="90">
        <v>41152</v>
      </c>
      <c r="M10" s="91" t="s">
        <v>234</v>
      </c>
      <c r="N10" s="92" t="s">
        <v>259</v>
      </c>
      <c r="O10" s="93" t="s">
        <v>287</v>
      </c>
      <c r="P10" s="94" t="s">
        <v>376</v>
      </c>
    </row>
    <row r="11" spans="1:18" x14ac:dyDescent="0.25">
      <c r="A11" s="6">
        <v>7</v>
      </c>
      <c r="B11" s="10"/>
      <c r="C11" s="10"/>
      <c r="D11" s="108"/>
      <c r="E11" s="108"/>
      <c r="F11" s="108"/>
      <c r="G11" s="108"/>
      <c r="H11" s="9"/>
      <c r="I11" s="9"/>
      <c r="J11" s="9"/>
      <c r="K11" s="9"/>
      <c r="L11" s="7">
        <v>41159</v>
      </c>
      <c r="M11" s="24" t="s">
        <v>235</v>
      </c>
      <c r="N11" s="11" t="s">
        <v>260</v>
      </c>
      <c r="O11" s="23" t="s">
        <v>288</v>
      </c>
      <c r="P11" s="21" t="s">
        <v>9</v>
      </c>
    </row>
    <row r="12" spans="1:18" x14ac:dyDescent="0.25">
      <c r="A12" s="6">
        <v>8</v>
      </c>
      <c r="B12" s="10"/>
      <c r="C12" s="10"/>
      <c r="D12" s="108"/>
      <c r="E12" s="108"/>
      <c r="F12" s="108"/>
      <c r="G12" s="108"/>
      <c r="H12" s="9"/>
      <c r="I12" s="9"/>
      <c r="J12" s="9"/>
      <c r="K12" s="9"/>
      <c r="L12" s="7">
        <v>41166</v>
      </c>
      <c r="M12" s="24" t="s">
        <v>236</v>
      </c>
      <c r="N12" s="11" t="s">
        <v>261</v>
      </c>
      <c r="O12" s="23" t="s">
        <v>289</v>
      </c>
    </row>
    <row r="13" spans="1:18" x14ac:dyDescent="0.25">
      <c r="A13" s="6">
        <v>9</v>
      </c>
      <c r="B13" s="10"/>
      <c r="C13" s="10"/>
      <c r="D13" s="108"/>
      <c r="E13" s="108"/>
      <c r="F13" s="108"/>
      <c r="G13" s="108"/>
      <c r="H13" s="9"/>
      <c r="I13" s="9"/>
      <c r="J13" s="9"/>
      <c r="K13" s="9"/>
      <c r="L13" s="29">
        <v>41173</v>
      </c>
      <c r="M13" s="24" t="s">
        <v>237</v>
      </c>
      <c r="N13" s="11" t="s">
        <v>262</v>
      </c>
      <c r="O13" s="23" t="s">
        <v>290</v>
      </c>
    </row>
    <row r="14" spans="1:18" x14ac:dyDescent="0.25">
      <c r="A14" s="6">
        <v>10</v>
      </c>
      <c r="B14" s="10"/>
      <c r="C14" s="10"/>
      <c r="D14" s="108"/>
      <c r="E14" s="108"/>
      <c r="F14" s="108"/>
      <c r="G14" s="108"/>
      <c r="H14" s="9"/>
      <c r="I14" s="9"/>
      <c r="J14" s="9"/>
      <c r="K14" s="9"/>
      <c r="L14" s="26">
        <v>41182</v>
      </c>
      <c r="M14" s="24" t="s">
        <v>238</v>
      </c>
      <c r="N14" s="11" t="s">
        <v>263</v>
      </c>
      <c r="O14" s="23" t="s">
        <v>291</v>
      </c>
    </row>
    <row r="15" spans="1:18" x14ac:dyDescent="0.25">
      <c r="A15" s="6">
        <v>11</v>
      </c>
      <c r="B15" s="10"/>
      <c r="C15" s="10"/>
      <c r="D15" s="108"/>
      <c r="E15" s="108"/>
      <c r="F15" s="108"/>
      <c r="G15" s="108"/>
      <c r="H15" s="9"/>
      <c r="I15" s="9"/>
      <c r="J15" s="9"/>
      <c r="K15" s="9"/>
      <c r="L15" s="109">
        <v>41187</v>
      </c>
      <c r="M15" s="24" t="s">
        <v>239</v>
      </c>
      <c r="N15" s="11" t="s">
        <v>302</v>
      </c>
      <c r="O15" s="23" t="s">
        <v>313</v>
      </c>
    </row>
    <row r="16" spans="1:18" x14ac:dyDescent="0.25">
      <c r="A16" s="6">
        <v>12</v>
      </c>
      <c r="B16" s="10"/>
      <c r="C16" s="10"/>
      <c r="D16" s="108"/>
      <c r="E16" s="108"/>
      <c r="F16" s="108"/>
      <c r="G16" s="108"/>
      <c r="H16" s="9"/>
      <c r="I16" s="9"/>
      <c r="J16" s="9"/>
      <c r="K16" s="9"/>
      <c r="L16" s="109">
        <v>41194</v>
      </c>
      <c r="M16" s="24" t="s">
        <v>240</v>
      </c>
      <c r="N16" s="11" t="s">
        <v>264</v>
      </c>
      <c r="O16" s="23" t="s">
        <v>292</v>
      </c>
    </row>
    <row r="17" spans="1:15" x14ac:dyDescent="0.25">
      <c r="A17" s="6">
        <v>13</v>
      </c>
      <c r="B17" s="10"/>
      <c r="C17" s="10"/>
      <c r="D17" s="108"/>
      <c r="E17" s="108"/>
      <c r="F17" s="108"/>
      <c r="G17" s="108"/>
      <c r="H17" s="9"/>
      <c r="I17" s="9"/>
      <c r="J17" s="9"/>
      <c r="K17" s="9"/>
      <c r="L17" s="109">
        <v>41201</v>
      </c>
      <c r="M17" s="24" t="s">
        <v>244</v>
      </c>
      <c r="N17" s="11" t="s">
        <v>265</v>
      </c>
      <c r="O17" s="23" t="s">
        <v>293</v>
      </c>
    </row>
    <row r="18" spans="1:15" x14ac:dyDescent="0.25">
      <c r="A18" s="6">
        <v>14</v>
      </c>
      <c r="B18" s="10"/>
      <c r="C18" s="10"/>
      <c r="D18" s="108"/>
      <c r="E18" s="108"/>
      <c r="F18" s="108"/>
      <c r="G18" s="108"/>
      <c r="H18" s="9"/>
      <c r="I18" s="9"/>
      <c r="J18" s="9"/>
      <c r="K18" s="9"/>
      <c r="L18" s="109">
        <v>41208</v>
      </c>
      <c r="M18" s="24" t="s">
        <v>241</v>
      </c>
      <c r="N18" s="11" t="s">
        <v>266</v>
      </c>
      <c r="O18" s="23" t="s">
        <v>294</v>
      </c>
    </row>
    <row r="19" spans="1:15" x14ac:dyDescent="0.25">
      <c r="A19" s="6">
        <v>15</v>
      </c>
      <c r="B19" s="10"/>
      <c r="C19" s="10"/>
      <c r="D19" s="108"/>
      <c r="E19" s="108"/>
      <c r="F19" s="108"/>
      <c r="G19" s="108"/>
      <c r="H19" s="9"/>
      <c r="I19" s="9"/>
      <c r="J19" s="9"/>
      <c r="K19" s="9"/>
      <c r="L19" s="109">
        <v>41215</v>
      </c>
      <c r="M19" s="24" t="s">
        <v>242</v>
      </c>
      <c r="N19" s="11" t="s">
        <v>267</v>
      </c>
      <c r="O19" s="23" t="s">
        <v>295</v>
      </c>
    </row>
    <row r="20" spans="1:15" x14ac:dyDescent="0.25">
      <c r="A20" s="6">
        <v>16</v>
      </c>
      <c r="B20" s="10"/>
      <c r="C20" s="10"/>
      <c r="D20" s="108"/>
      <c r="E20" s="108"/>
      <c r="F20" s="108"/>
      <c r="G20" s="108"/>
      <c r="H20" s="9"/>
      <c r="I20" s="9"/>
      <c r="J20" s="9"/>
      <c r="K20" s="9"/>
      <c r="L20" s="109">
        <v>41222</v>
      </c>
      <c r="M20" s="24" t="s">
        <v>243</v>
      </c>
      <c r="N20" s="11" t="s">
        <v>270</v>
      </c>
      <c r="O20" s="23" t="s">
        <v>296</v>
      </c>
    </row>
    <row r="21" spans="1:15" x14ac:dyDescent="0.25">
      <c r="A21" s="6">
        <v>17</v>
      </c>
      <c r="B21" s="10"/>
      <c r="C21" s="10"/>
      <c r="D21" s="108"/>
      <c r="E21" s="108"/>
      <c r="F21" s="108"/>
      <c r="G21" s="108"/>
      <c r="H21" s="9"/>
      <c r="I21" s="9"/>
      <c r="J21" s="9"/>
      <c r="K21" s="9"/>
      <c r="L21" s="109">
        <v>41229</v>
      </c>
      <c r="M21" s="24" t="s">
        <v>245</v>
      </c>
      <c r="N21" s="11" t="s">
        <v>271</v>
      </c>
      <c r="O21" s="23" t="s">
        <v>297</v>
      </c>
    </row>
    <row r="22" spans="1:15" x14ac:dyDescent="0.25">
      <c r="A22" s="6">
        <v>18</v>
      </c>
      <c r="B22" s="10"/>
      <c r="C22" s="10"/>
      <c r="D22" s="108"/>
      <c r="E22" s="108"/>
      <c r="F22" s="108"/>
      <c r="G22" s="108"/>
      <c r="H22" s="9"/>
      <c r="I22" s="9"/>
      <c r="J22" s="9"/>
      <c r="K22" s="9"/>
      <c r="L22" s="109">
        <v>41236</v>
      </c>
      <c r="M22" s="24" t="s">
        <v>246</v>
      </c>
      <c r="N22" s="11" t="s">
        <v>303</v>
      </c>
      <c r="O22" s="23" t="s">
        <v>312</v>
      </c>
    </row>
    <row r="23" spans="1:15" x14ac:dyDescent="0.25">
      <c r="A23" s="6">
        <v>19</v>
      </c>
      <c r="B23" s="10"/>
      <c r="C23" s="10"/>
      <c r="D23" s="108"/>
      <c r="E23" s="108"/>
      <c r="F23" s="108"/>
      <c r="G23" s="108"/>
      <c r="H23" s="9"/>
      <c r="I23" s="9"/>
      <c r="J23" s="9"/>
      <c r="K23" s="9"/>
      <c r="L23" s="109">
        <v>41243</v>
      </c>
      <c r="M23" s="25" t="s">
        <v>220</v>
      </c>
      <c r="N23" s="11" t="s">
        <v>272</v>
      </c>
      <c r="O23" s="23" t="s">
        <v>298</v>
      </c>
    </row>
    <row r="24" spans="1:15" x14ac:dyDescent="0.25">
      <c r="A24" s="6">
        <v>20</v>
      </c>
      <c r="B24" s="10"/>
      <c r="C24" s="10"/>
      <c r="D24" s="108"/>
      <c r="E24" s="108"/>
      <c r="F24" s="108"/>
      <c r="G24" s="108"/>
      <c r="H24" s="9"/>
      <c r="I24" s="9"/>
      <c r="J24" s="9"/>
      <c r="K24" s="9"/>
      <c r="L24" s="109">
        <v>41250</v>
      </c>
      <c r="M24" s="24" t="s">
        <v>247</v>
      </c>
      <c r="N24" s="11" t="s">
        <v>273</v>
      </c>
      <c r="O24" s="23" t="s">
        <v>311</v>
      </c>
    </row>
  </sheetData>
  <sheetProtection formatColumns="0" formatRows="0" insertHyperlinks="0" deleteRows="0" selectLockedCells="1" autoFilter="0"/>
  <mergeCells count="3">
    <mergeCell ref="A1:A4"/>
    <mergeCell ref="B1:K1"/>
    <mergeCell ref="D2:K3"/>
  </mergeCells>
  <dataValidations count="12">
    <dataValidation type="list" showInputMessage="1" showErrorMessage="1" error="Are you entering ordering TAFS for reimbursable activity ONLY?" prompt="For activity identified as reimbursable, select ordering TAFS. All other, direct activity, should have the default 'not applicable.'" sqref="WVS955398:WVS980397 WLW955398:WLW980397 WCA955398:WCA980397 VSE955398:VSE980397 VII955398:VII980397 UYM955398:UYM980397 UOQ955398:UOQ980397 UEU955398:UEU980397 TUY955398:TUY980397 TLC955398:TLC980397 TBG955398:TBG980397 SRK955398:SRK980397 SHO955398:SHO980397 RXS955398:RXS980397 RNW955398:RNW980397 REA955398:REA980397 QUE955398:QUE980397 QKI955398:QKI980397 QAM955398:QAM980397 PQQ955398:PQQ980397 PGU955398:PGU980397 OWY955398:OWY980397 ONC955398:ONC980397 ODG955398:ODG980397 NTK955398:NTK980397 NJO955398:NJO980397 MZS955398:MZS980397 MPW955398:MPW980397 MGA955398:MGA980397 LWE955398:LWE980397 LMI955398:LMI980397 LCM955398:LCM980397 KSQ955398:KSQ980397 KIU955398:KIU980397 JYY955398:JYY980397 JPC955398:JPC980397 JFG955398:JFG980397 IVK955398:IVK980397 ILO955398:ILO980397 IBS955398:IBS980397 HRW955398:HRW980397 HIA955398:HIA980397 GYE955398:GYE980397 GOI955398:GOI980397 GEM955398:GEM980397 FUQ955398:FUQ980397 FKU955398:FKU980397 FAY955398:FAY980397 ERC955398:ERC980397 EHG955398:EHG980397 DXK955398:DXK980397 DNO955398:DNO980397 DDS955398:DDS980397 CTW955398:CTW980397 CKA955398:CKA980397 CAE955398:CAE980397 BQI955398:BQI980397 BGM955398:BGM980397 AWQ955398:AWQ980397 AMU955398:AMU980397 ACY955398:ACY980397 TC955398:TC980397 JG955398:JG980397 K955398:K980397 WVS889862:WVS914861 WLW889862:WLW914861 WCA889862:WCA914861 VSE889862:VSE914861 VII889862:VII914861 UYM889862:UYM914861 UOQ889862:UOQ914861 UEU889862:UEU914861 TUY889862:TUY914861 TLC889862:TLC914861 TBG889862:TBG914861 SRK889862:SRK914861 SHO889862:SHO914861 RXS889862:RXS914861 RNW889862:RNW914861 REA889862:REA914861 QUE889862:QUE914861 QKI889862:QKI914861 QAM889862:QAM914861 PQQ889862:PQQ914861 PGU889862:PGU914861 OWY889862:OWY914861 ONC889862:ONC914861 ODG889862:ODG914861 NTK889862:NTK914861 NJO889862:NJO914861 MZS889862:MZS914861 MPW889862:MPW914861 MGA889862:MGA914861 LWE889862:LWE914861 LMI889862:LMI914861 LCM889862:LCM914861 KSQ889862:KSQ914861 KIU889862:KIU914861 JYY889862:JYY914861 JPC889862:JPC914861 JFG889862:JFG914861 IVK889862:IVK914861 ILO889862:ILO914861 IBS889862:IBS914861 HRW889862:HRW914861 HIA889862:HIA914861 GYE889862:GYE914861 GOI889862:GOI914861 GEM889862:GEM914861 FUQ889862:FUQ914861 FKU889862:FKU914861 FAY889862:FAY914861 ERC889862:ERC914861 EHG889862:EHG914861 DXK889862:DXK914861 DNO889862:DNO914861 DDS889862:DDS914861 CTW889862:CTW914861 CKA889862:CKA914861 CAE889862:CAE914861 BQI889862:BQI914861 BGM889862:BGM914861 AWQ889862:AWQ914861 AMU889862:AMU914861 ACY889862:ACY914861 TC889862:TC914861 JG889862:JG914861 K889862:K914861 WVS824326:WVS849325 WLW824326:WLW849325 WCA824326:WCA849325 VSE824326:VSE849325 VII824326:VII849325 UYM824326:UYM849325 UOQ824326:UOQ849325 UEU824326:UEU849325 TUY824326:TUY849325 TLC824326:TLC849325 TBG824326:TBG849325 SRK824326:SRK849325 SHO824326:SHO849325 RXS824326:RXS849325 RNW824326:RNW849325 REA824326:REA849325 QUE824326:QUE849325 QKI824326:QKI849325 QAM824326:QAM849325 PQQ824326:PQQ849325 PGU824326:PGU849325 OWY824326:OWY849325 ONC824326:ONC849325 ODG824326:ODG849325 NTK824326:NTK849325 NJO824326:NJO849325 MZS824326:MZS849325 MPW824326:MPW849325 MGA824326:MGA849325 LWE824326:LWE849325 LMI824326:LMI849325 LCM824326:LCM849325 KSQ824326:KSQ849325 KIU824326:KIU849325 JYY824326:JYY849325 JPC824326:JPC849325 JFG824326:JFG849325 IVK824326:IVK849325 ILO824326:ILO849325 IBS824326:IBS849325 HRW824326:HRW849325 HIA824326:HIA849325 GYE824326:GYE849325 GOI824326:GOI849325 GEM824326:GEM849325 FUQ824326:FUQ849325 FKU824326:FKU849325 FAY824326:FAY849325 ERC824326:ERC849325 EHG824326:EHG849325 DXK824326:DXK849325 DNO824326:DNO849325 DDS824326:DDS849325 CTW824326:CTW849325 CKA824326:CKA849325 CAE824326:CAE849325 BQI824326:BQI849325 BGM824326:BGM849325 AWQ824326:AWQ849325 AMU824326:AMU849325 ACY824326:ACY849325 TC824326:TC849325 JG824326:JG849325 K824326:K849325 WVS758790:WVS783789 WLW758790:WLW783789 WCA758790:WCA783789 VSE758790:VSE783789 VII758790:VII783789 UYM758790:UYM783789 UOQ758790:UOQ783789 UEU758790:UEU783789 TUY758790:TUY783789 TLC758790:TLC783789 TBG758790:TBG783789 SRK758790:SRK783789 SHO758790:SHO783789 RXS758790:RXS783789 RNW758790:RNW783789 REA758790:REA783789 QUE758790:QUE783789 QKI758790:QKI783789 QAM758790:QAM783789 PQQ758790:PQQ783789 PGU758790:PGU783789 OWY758790:OWY783789 ONC758790:ONC783789 ODG758790:ODG783789 NTK758790:NTK783789 NJO758790:NJO783789 MZS758790:MZS783789 MPW758790:MPW783789 MGA758790:MGA783789 LWE758790:LWE783789 LMI758790:LMI783789 LCM758790:LCM783789 KSQ758790:KSQ783789 KIU758790:KIU783789 JYY758790:JYY783789 JPC758790:JPC783789 JFG758790:JFG783789 IVK758790:IVK783789 ILO758790:ILO783789 IBS758790:IBS783789 HRW758790:HRW783789 HIA758790:HIA783789 GYE758790:GYE783789 GOI758790:GOI783789 GEM758790:GEM783789 FUQ758790:FUQ783789 FKU758790:FKU783789 FAY758790:FAY783789 ERC758790:ERC783789 EHG758790:EHG783789 DXK758790:DXK783789 DNO758790:DNO783789 DDS758790:DDS783789 CTW758790:CTW783789 CKA758790:CKA783789 CAE758790:CAE783789 BQI758790:BQI783789 BGM758790:BGM783789 AWQ758790:AWQ783789 AMU758790:AMU783789 ACY758790:ACY783789 TC758790:TC783789 JG758790:JG783789 K758790:K783789 WVS693254:WVS718253 WLW693254:WLW718253 WCA693254:WCA718253 VSE693254:VSE718253 VII693254:VII718253 UYM693254:UYM718253 UOQ693254:UOQ718253 UEU693254:UEU718253 TUY693254:TUY718253 TLC693254:TLC718253 TBG693254:TBG718253 SRK693254:SRK718253 SHO693254:SHO718253 RXS693254:RXS718253 RNW693254:RNW718253 REA693254:REA718253 QUE693254:QUE718253 QKI693254:QKI718253 QAM693254:QAM718253 PQQ693254:PQQ718253 PGU693254:PGU718253 OWY693254:OWY718253 ONC693254:ONC718253 ODG693254:ODG718253 NTK693254:NTK718253 NJO693254:NJO718253 MZS693254:MZS718253 MPW693254:MPW718253 MGA693254:MGA718253 LWE693254:LWE718253 LMI693254:LMI718253 LCM693254:LCM718253 KSQ693254:KSQ718253 KIU693254:KIU718253 JYY693254:JYY718253 JPC693254:JPC718253 JFG693254:JFG718253 IVK693254:IVK718253 ILO693254:ILO718253 IBS693254:IBS718253 HRW693254:HRW718253 HIA693254:HIA718253 GYE693254:GYE718253 GOI693254:GOI718253 GEM693254:GEM718253 FUQ693254:FUQ718253 FKU693254:FKU718253 FAY693254:FAY718253 ERC693254:ERC718253 EHG693254:EHG718253 DXK693254:DXK718253 DNO693254:DNO718253 DDS693254:DDS718253 CTW693254:CTW718253 CKA693254:CKA718253 CAE693254:CAE718253 BQI693254:BQI718253 BGM693254:BGM718253 AWQ693254:AWQ718253 AMU693254:AMU718253 ACY693254:ACY718253 TC693254:TC718253 JG693254:JG718253 K693254:K718253 WVS627718:WVS652717 WLW627718:WLW652717 WCA627718:WCA652717 VSE627718:VSE652717 VII627718:VII652717 UYM627718:UYM652717 UOQ627718:UOQ652717 UEU627718:UEU652717 TUY627718:TUY652717 TLC627718:TLC652717 TBG627718:TBG652717 SRK627718:SRK652717 SHO627718:SHO652717 RXS627718:RXS652717 RNW627718:RNW652717 REA627718:REA652717 QUE627718:QUE652717 QKI627718:QKI652717 QAM627718:QAM652717 PQQ627718:PQQ652717 PGU627718:PGU652717 OWY627718:OWY652717 ONC627718:ONC652717 ODG627718:ODG652717 NTK627718:NTK652717 NJO627718:NJO652717 MZS627718:MZS652717 MPW627718:MPW652717 MGA627718:MGA652717 LWE627718:LWE652717 LMI627718:LMI652717 LCM627718:LCM652717 KSQ627718:KSQ652717 KIU627718:KIU652717 JYY627718:JYY652717 JPC627718:JPC652717 JFG627718:JFG652717 IVK627718:IVK652717 ILO627718:ILO652717 IBS627718:IBS652717 HRW627718:HRW652717 HIA627718:HIA652717 GYE627718:GYE652717 GOI627718:GOI652717 GEM627718:GEM652717 FUQ627718:FUQ652717 FKU627718:FKU652717 FAY627718:FAY652717 ERC627718:ERC652717 EHG627718:EHG652717 DXK627718:DXK652717 DNO627718:DNO652717 DDS627718:DDS652717 CTW627718:CTW652717 CKA627718:CKA652717 CAE627718:CAE652717 BQI627718:BQI652717 BGM627718:BGM652717 AWQ627718:AWQ652717 AMU627718:AMU652717 ACY627718:ACY652717 TC627718:TC652717 JG627718:JG652717 K627718:K652717 WVS562182:WVS587181 WLW562182:WLW587181 WCA562182:WCA587181 VSE562182:VSE587181 VII562182:VII587181 UYM562182:UYM587181 UOQ562182:UOQ587181 UEU562182:UEU587181 TUY562182:TUY587181 TLC562182:TLC587181 TBG562182:TBG587181 SRK562182:SRK587181 SHO562182:SHO587181 RXS562182:RXS587181 RNW562182:RNW587181 REA562182:REA587181 QUE562182:QUE587181 QKI562182:QKI587181 QAM562182:QAM587181 PQQ562182:PQQ587181 PGU562182:PGU587181 OWY562182:OWY587181 ONC562182:ONC587181 ODG562182:ODG587181 NTK562182:NTK587181 NJO562182:NJO587181 MZS562182:MZS587181 MPW562182:MPW587181 MGA562182:MGA587181 LWE562182:LWE587181 LMI562182:LMI587181 LCM562182:LCM587181 KSQ562182:KSQ587181 KIU562182:KIU587181 JYY562182:JYY587181 JPC562182:JPC587181 JFG562182:JFG587181 IVK562182:IVK587181 ILO562182:ILO587181 IBS562182:IBS587181 HRW562182:HRW587181 HIA562182:HIA587181 GYE562182:GYE587181 GOI562182:GOI587181 GEM562182:GEM587181 FUQ562182:FUQ587181 FKU562182:FKU587181 FAY562182:FAY587181 ERC562182:ERC587181 EHG562182:EHG587181 DXK562182:DXK587181 DNO562182:DNO587181 DDS562182:DDS587181 CTW562182:CTW587181 CKA562182:CKA587181 CAE562182:CAE587181 BQI562182:BQI587181 BGM562182:BGM587181 AWQ562182:AWQ587181 AMU562182:AMU587181 ACY562182:ACY587181 TC562182:TC587181 JG562182:JG587181 K562182:K587181 WVS496646:WVS521645 WLW496646:WLW521645 WCA496646:WCA521645 VSE496646:VSE521645 VII496646:VII521645 UYM496646:UYM521645 UOQ496646:UOQ521645 UEU496646:UEU521645 TUY496646:TUY521645 TLC496646:TLC521645 TBG496646:TBG521645 SRK496646:SRK521645 SHO496646:SHO521645 RXS496646:RXS521645 RNW496646:RNW521645 REA496646:REA521645 QUE496646:QUE521645 QKI496646:QKI521645 QAM496646:QAM521645 PQQ496646:PQQ521645 PGU496646:PGU521645 OWY496646:OWY521645 ONC496646:ONC521645 ODG496646:ODG521645 NTK496646:NTK521645 NJO496646:NJO521645 MZS496646:MZS521645 MPW496646:MPW521645 MGA496646:MGA521645 LWE496646:LWE521645 LMI496646:LMI521645 LCM496646:LCM521645 KSQ496646:KSQ521645 KIU496646:KIU521645 JYY496646:JYY521645 JPC496646:JPC521645 JFG496646:JFG521645 IVK496646:IVK521645 ILO496646:ILO521645 IBS496646:IBS521645 HRW496646:HRW521645 HIA496646:HIA521645 GYE496646:GYE521645 GOI496646:GOI521645 GEM496646:GEM521645 FUQ496646:FUQ521645 FKU496646:FKU521645 FAY496646:FAY521645 ERC496646:ERC521645 EHG496646:EHG521645 DXK496646:DXK521645 DNO496646:DNO521645 DDS496646:DDS521645 CTW496646:CTW521645 CKA496646:CKA521645 CAE496646:CAE521645 BQI496646:BQI521645 BGM496646:BGM521645 AWQ496646:AWQ521645 AMU496646:AMU521645 ACY496646:ACY521645 TC496646:TC521645 JG496646:JG521645 K496646:K521645 WVS431110:WVS456109 WLW431110:WLW456109 WCA431110:WCA456109 VSE431110:VSE456109 VII431110:VII456109 UYM431110:UYM456109 UOQ431110:UOQ456109 UEU431110:UEU456109 TUY431110:TUY456109 TLC431110:TLC456109 TBG431110:TBG456109 SRK431110:SRK456109 SHO431110:SHO456109 RXS431110:RXS456109 RNW431110:RNW456109 REA431110:REA456109 QUE431110:QUE456109 QKI431110:QKI456109 QAM431110:QAM456109 PQQ431110:PQQ456109 PGU431110:PGU456109 OWY431110:OWY456109 ONC431110:ONC456109 ODG431110:ODG456109 NTK431110:NTK456109 NJO431110:NJO456109 MZS431110:MZS456109 MPW431110:MPW456109 MGA431110:MGA456109 LWE431110:LWE456109 LMI431110:LMI456109 LCM431110:LCM456109 KSQ431110:KSQ456109 KIU431110:KIU456109 JYY431110:JYY456109 JPC431110:JPC456109 JFG431110:JFG456109 IVK431110:IVK456109 ILO431110:ILO456109 IBS431110:IBS456109 HRW431110:HRW456109 HIA431110:HIA456109 GYE431110:GYE456109 GOI431110:GOI456109 GEM431110:GEM456109 FUQ431110:FUQ456109 FKU431110:FKU456109 FAY431110:FAY456109 ERC431110:ERC456109 EHG431110:EHG456109 DXK431110:DXK456109 DNO431110:DNO456109 DDS431110:DDS456109 CTW431110:CTW456109 CKA431110:CKA456109 CAE431110:CAE456109 BQI431110:BQI456109 BGM431110:BGM456109 AWQ431110:AWQ456109 AMU431110:AMU456109 ACY431110:ACY456109 TC431110:TC456109 JG431110:JG456109 K431110:K456109 WVS365574:WVS390573 WLW365574:WLW390573 WCA365574:WCA390573 VSE365574:VSE390573 VII365574:VII390573 UYM365574:UYM390573 UOQ365574:UOQ390573 UEU365574:UEU390573 TUY365574:TUY390573 TLC365574:TLC390573 TBG365574:TBG390573 SRK365574:SRK390573 SHO365574:SHO390573 RXS365574:RXS390573 RNW365574:RNW390573 REA365574:REA390573 QUE365574:QUE390573 QKI365574:QKI390573 QAM365574:QAM390573 PQQ365574:PQQ390573 PGU365574:PGU390573 OWY365574:OWY390573 ONC365574:ONC390573 ODG365574:ODG390573 NTK365574:NTK390573 NJO365574:NJO390573 MZS365574:MZS390573 MPW365574:MPW390573 MGA365574:MGA390573 LWE365574:LWE390573 LMI365574:LMI390573 LCM365574:LCM390573 KSQ365574:KSQ390573 KIU365574:KIU390573 JYY365574:JYY390573 JPC365574:JPC390573 JFG365574:JFG390573 IVK365574:IVK390573 ILO365574:ILO390573 IBS365574:IBS390573 HRW365574:HRW390573 HIA365574:HIA390573 GYE365574:GYE390573 GOI365574:GOI390573 GEM365574:GEM390573 FUQ365574:FUQ390573 FKU365574:FKU390573 FAY365574:FAY390573 ERC365574:ERC390573 EHG365574:EHG390573 DXK365574:DXK390573 DNO365574:DNO390573 DDS365574:DDS390573 CTW365574:CTW390573 CKA365574:CKA390573 CAE365574:CAE390573 BQI365574:BQI390573 BGM365574:BGM390573 AWQ365574:AWQ390573 AMU365574:AMU390573 ACY365574:ACY390573 TC365574:TC390573 JG365574:JG390573 K365574:K390573 WVS300038:WVS325037 WLW300038:WLW325037 WCA300038:WCA325037 VSE300038:VSE325037 VII300038:VII325037 UYM300038:UYM325037 UOQ300038:UOQ325037 UEU300038:UEU325037 TUY300038:TUY325037 TLC300038:TLC325037 TBG300038:TBG325037 SRK300038:SRK325037 SHO300038:SHO325037 RXS300038:RXS325037 RNW300038:RNW325037 REA300038:REA325037 QUE300038:QUE325037 QKI300038:QKI325037 QAM300038:QAM325037 PQQ300038:PQQ325037 PGU300038:PGU325037 OWY300038:OWY325037 ONC300038:ONC325037 ODG300038:ODG325037 NTK300038:NTK325037 NJO300038:NJO325037 MZS300038:MZS325037 MPW300038:MPW325037 MGA300038:MGA325037 LWE300038:LWE325037 LMI300038:LMI325037 LCM300038:LCM325037 KSQ300038:KSQ325037 KIU300038:KIU325037 JYY300038:JYY325037 JPC300038:JPC325037 JFG300038:JFG325037 IVK300038:IVK325037 ILO300038:ILO325037 IBS300038:IBS325037 HRW300038:HRW325037 HIA300038:HIA325037 GYE300038:GYE325037 GOI300038:GOI325037 GEM300038:GEM325037 FUQ300038:FUQ325037 FKU300038:FKU325037 FAY300038:FAY325037 ERC300038:ERC325037 EHG300038:EHG325037 DXK300038:DXK325037 DNO300038:DNO325037 DDS300038:DDS325037 CTW300038:CTW325037 CKA300038:CKA325037 CAE300038:CAE325037 BQI300038:BQI325037 BGM300038:BGM325037 AWQ300038:AWQ325037 AMU300038:AMU325037 ACY300038:ACY325037 TC300038:TC325037 JG300038:JG325037 K300038:K325037 WVS234502:WVS259501 WLW234502:WLW259501 WCA234502:WCA259501 VSE234502:VSE259501 VII234502:VII259501 UYM234502:UYM259501 UOQ234502:UOQ259501 UEU234502:UEU259501 TUY234502:TUY259501 TLC234502:TLC259501 TBG234502:TBG259501 SRK234502:SRK259501 SHO234502:SHO259501 RXS234502:RXS259501 RNW234502:RNW259501 REA234502:REA259501 QUE234502:QUE259501 QKI234502:QKI259501 QAM234502:QAM259501 PQQ234502:PQQ259501 PGU234502:PGU259501 OWY234502:OWY259501 ONC234502:ONC259501 ODG234502:ODG259501 NTK234502:NTK259501 NJO234502:NJO259501 MZS234502:MZS259501 MPW234502:MPW259501 MGA234502:MGA259501 LWE234502:LWE259501 LMI234502:LMI259501 LCM234502:LCM259501 KSQ234502:KSQ259501 KIU234502:KIU259501 JYY234502:JYY259501 JPC234502:JPC259501 JFG234502:JFG259501 IVK234502:IVK259501 ILO234502:ILO259501 IBS234502:IBS259501 HRW234502:HRW259501 HIA234502:HIA259501 GYE234502:GYE259501 GOI234502:GOI259501 GEM234502:GEM259501 FUQ234502:FUQ259501 FKU234502:FKU259501 FAY234502:FAY259501 ERC234502:ERC259501 EHG234502:EHG259501 DXK234502:DXK259501 DNO234502:DNO259501 DDS234502:DDS259501 CTW234502:CTW259501 CKA234502:CKA259501 CAE234502:CAE259501 BQI234502:BQI259501 BGM234502:BGM259501 AWQ234502:AWQ259501 AMU234502:AMU259501 ACY234502:ACY259501 TC234502:TC259501 JG234502:JG259501 K234502:K259501 WVS168966:WVS193965 WLW168966:WLW193965 WCA168966:WCA193965 VSE168966:VSE193965 VII168966:VII193965 UYM168966:UYM193965 UOQ168966:UOQ193965 UEU168966:UEU193965 TUY168966:TUY193965 TLC168966:TLC193965 TBG168966:TBG193965 SRK168966:SRK193965 SHO168966:SHO193965 RXS168966:RXS193965 RNW168966:RNW193965 REA168966:REA193965 QUE168966:QUE193965 QKI168966:QKI193965 QAM168966:QAM193965 PQQ168966:PQQ193965 PGU168966:PGU193965 OWY168966:OWY193965 ONC168966:ONC193965 ODG168966:ODG193965 NTK168966:NTK193965 NJO168966:NJO193965 MZS168966:MZS193965 MPW168966:MPW193965 MGA168966:MGA193965 LWE168966:LWE193965 LMI168966:LMI193965 LCM168966:LCM193965 KSQ168966:KSQ193965 KIU168966:KIU193965 JYY168966:JYY193965 JPC168966:JPC193965 JFG168966:JFG193965 IVK168966:IVK193965 ILO168966:ILO193965 IBS168966:IBS193965 HRW168966:HRW193965 HIA168966:HIA193965 GYE168966:GYE193965 GOI168966:GOI193965 GEM168966:GEM193965 FUQ168966:FUQ193965 FKU168966:FKU193965 FAY168966:FAY193965 ERC168966:ERC193965 EHG168966:EHG193965 DXK168966:DXK193965 DNO168966:DNO193965 DDS168966:DDS193965 CTW168966:CTW193965 CKA168966:CKA193965 CAE168966:CAE193965 BQI168966:BQI193965 BGM168966:BGM193965 AWQ168966:AWQ193965 AMU168966:AMU193965 ACY168966:ACY193965 TC168966:TC193965 JG168966:JG193965 K168966:K193965 WVS103430:WVS128429 WLW103430:WLW128429 WCA103430:WCA128429 VSE103430:VSE128429 VII103430:VII128429 UYM103430:UYM128429 UOQ103430:UOQ128429 UEU103430:UEU128429 TUY103430:TUY128429 TLC103430:TLC128429 TBG103430:TBG128429 SRK103430:SRK128429 SHO103430:SHO128429 RXS103430:RXS128429 RNW103430:RNW128429 REA103430:REA128429 QUE103430:QUE128429 QKI103430:QKI128429 QAM103430:QAM128429 PQQ103430:PQQ128429 PGU103430:PGU128429 OWY103430:OWY128429 ONC103430:ONC128429 ODG103430:ODG128429 NTK103430:NTK128429 NJO103430:NJO128429 MZS103430:MZS128429 MPW103430:MPW128429 MGA103430:MGA128429 LWE103430:LWE128429 LMI103430:LMI128429 LCM103430:LCM128429 KSQ103430:KSQ128429 KIU103430:KIU128429 JYY103430:JYY128429 JPC103430:JPC128429 JFG103430:JFG128429 IVK103430:IVK128429 ILO103430:ILO128429 IBS103430:IBS128429 HRW103430:HRW128429 HIA103430:HIA128429 GYE103430:GYE128429 GOI103430:GOI128429 GEM103430:GEM128429 FUQ103430:FUQ128429 FKU103430:FKU128429 FAY103430:FAY128429 ERC103430:ERC128429 EHG103430:EHG128429 DXK103430:DXK128429 DNO103430:DNO128429 DDS103430:DDS128429 CTW103430:CTW128429 CKA103430:CKA128429 CAE103430:CAE128429 BQI103430:BQI128429 BGM103430:BGM128429 AWQ103430:AWQ128429 AMU103430:AMU128429 ACY103430:ACY128429 TC103430:TC128429 JG103430:JG128429 K103430:K128429 WVS37894:WVS62893 WLW37894:WLW62893 WCA37894:WCA62893 VSE37894:VSE62893 VII37894:VII62893 UYM37894:UYM62893 UOQ37894:UOQ62893 UEU37894:UEU62893 TUY37894:TUY62893 TLC37894:TLC62893 TBG37894:TBG62893 SRK37894:SRK62893 SHO37894:SHO62893 RXS37894:RXS62893 RNW37894:RNW62893 REA37894:REA62893 QUE37894:QUE62893 QKI37894:QKI62893 QAM37894:QAM62893 PQQ37894:PQQ62893 PGU37894:PGU62893 OWY37894:OWY62893 ONC37894:ONC62893 ODG37894:ODG62893 NTK37894:NTK62893 NJO37894:NJO62893 MZS37894:MZS62893 MPW37894:MPW62893 MGA37894:MGA62893 LWE37894:LWE62893 LMI37894:LMI62893 LCM37894:LCM62893 KSQ37894:KSQ62893 KIU37894:KIU62893 JYY37894:JYY62893 JPC37894:JPC62893 JFG37894:JFG62893 IVK37894:IVK62893 ILO37894:ILO62893 IBS37894:IBS62893 HRW37894:HRW62893 HIA37894:HIA62893 GYE37894:GYE62893 GOI37894:GOI62893 GEM37894:GEM62893 FUQ37894:FUQ62893 FKU37894:FKU62893 FAY37894:FAY62893 ERC37894:ERC62893 EHG37894:EHG62893 DXK37894:DXK62893 DNO37894:DNO62893 DDS37894:DDS62893 CTW37894:CTW62893 CKA37894:CKA62893 CAE37894:CAE62893 BQI37894:BQI62893 BGM37894:BGM62893 AWQ37894:AWQ62893 AMU37894:AMU62893 ACY37894:ACY62893 TC37894:TC62893 JG37894:JG62893 K37894:K62893 K5:K24 JG5:JG24 TC5:TC24 ACY5:ACY24 AMU5:AMU24 AWQ5:AWQ24 BGM5:BGM24 BQI5:BQI24 CAE5:CAE24 CKA5:CKA24 CTW5:CTW24 DDS5:DDS24 DNO5:DNO24 DXK5:DXK24 EHG5:EHG24 ERC5:ERC24 FAY5:FAY24 FKU5:FKU24 FUQ5:FUQ24 GEM5:GEM24 GOI5:GOI24 GYE5:GYE24 HIA5:HIA24 HRW5:HRW24 IBS5:IBS24 ILO5:ILO24 IVK5:IVK24 JFG5:JFG24 JPC5:JPC24 JYY5:JYY24 KIU5:KIU24 KSQ5:KSQ24 LCM5:LCM24 LMI5:LMI24 LWE5:LWE24 MGA5:MGA24 MPW5:MPW24 MZS5:MZS24 NJO5:NJO24 NTK5:NTK24 ODG5:ODG24 ONC5:ONC24 OWY5:OWY24 PGU5:PGU24 PQQ5:PQQ24 QAM5:QAM24 QKI5:QKI24 QUE5:QUE24 REA5:REA24 RNW5:RNW24 RXS5:RXS24 SHO5:SHO24 SRK5:SRK24 TBG5:TBG24 TLC5:TLC24 TUY5:TUY24 UEU5:UEU24 UOQ5:UOQ24 UYM5:UYM24 VII5:VII24 VSE5:VSE24 WCA5:WCA24 WLW5:WLW24 WVS5:WVS24">
      <formula1>$O$1:$O$24</formula1>
    </dataValidation>
    <dataValidation type="list" allowBlank="1" showInputMessage="1"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37898 JA37898 SW37898 ACS37898 AMO37898 AWK37898 BGG37898 BQC37898 BZY37898 CJU37898 CTQ37898 DDM37898 DNI37898 DXE37898 EHA37898 EQW37898 FAS37898 FKO37898 FUK37898 GEG37898 GOC37898 GXY37898 HHU37898 HRQ37898 IBM37898 ILI37898 IVE37898 JFA37898 JOW37898 JYS37898 KIO37898 KSK37898 LCG37898 LMC37898 LVY37898 MFU37898 MPQ37898 MZM37898 NJI37898 NTE37898 ODA37898 OMW37898 OWS37898 PGO37898 PQK37898 QAG37898 QKC37898 QTY37898 RDU37898 RNQ37898 RXM37898 SHI37898 SRE37898 TBA37898 TKW37898 TUS37898 UEO37898 UOK37898 UYG37898 VIC37898 VRY37898 WBU37898 WLQ37898 WVM37898 E103434 JA103434 SW103434 ACS103434 AMO103434 AWK103434 BGG103434 BQC103434 BZY103434 CJU103434 CTQ103434 DDM103434 DNI103434 DXE103434 EHA103434 EQW103434 FAS103434 FKO103434 FUK103434 GEG103434 GOC103434 GXY103434 HHU103434 HRQ103434 IBM103434 ILI103434 IVE103434 JFA103434 JOW103434 JYS103434 KIO103434 KSK103434 LCG103434 LMC103434 LVY103434 MFU103434 MPQ103434 MZM103434 NJI103434 NTE103434 ODA103434 OMW103434 OWS103434 PGO103434 PQK103434 QAG103434 QKC103434 QTY103434 RDU103434 RNQ103434 RXM103434 SHI103434 SRE103434 TBA103434 TKW103434 TUS103434 UEO103434 UOK103434 UYG103434 VIC103434 VRY103434 WBU103434 WLQ103434 WVM103434 E168970 JA168970 SW168970 ACS168970 AMO168970 AWK168970 BGG168970 BQC168970 BZY168970 CJU168970 CTQ168970 DDM168970 DNI168970 DXE168970 EHA168970 EQW168970 FAS168970 FKO168970 FUK168970 GEG168970 GOC168970 GXY168970 HHU168970 HRQ168970 IBM168970 ILI168970 IVE168970 JFA168970 JOW168970 JYS168970 KIO168970 KSK168970 LCG168970 LMC168970 LVY168970 MFU168970 MPQ168970 MZM168970 NJI168970 NTE168970 ODA168970 OMW168970 OWS168970 PGO168970 PQK168970 QAG168970 QKC168970 QTY168970 RDU168970 RNQ168970 RXM168970 SHI168970 SRE168970 TBA168970 TKW168970 TUS168970 UEO168970 UOK168970 UYG168970 VIC168970 VRY168970 WBU168970 WLQ168970 WVM168970 E234506 JA234506 SW234506 ACS234506 AMO234506 AWK234506 BGG234506 BQC234506 BZY234506 CJU234506 CTQ234506 DDM234506 DNI234506 DXE234506 EHA234506 EQW234506 FAS234506 FKO234506 FUK234506 GEG234506 GOC234506 GXY234506 HHU234506 HRQ234506 IBM234506 ILI234506 IVE234506 JFA234506 JOW234506 JYS234506 KIO234506 KSK234506 LCG234506 LMC234506 LVY234506 MFU234506 MPQ234506 MZM234506 NJI234506 NTE234506 ODA234506 OMW234506 OWS234506 PGO234506 PQK234506 QAG234506 QKC234506 QTY234506 RDU234506 RNQ234506 RXM234506 SHI234506 SRE234506 TBA234506 TKW234506 TUS234506 UEO234506 UOK234506 UYG234506 VIC234506 VRY234506 WBU234506 WLQ234506 WVM234506 E300042 JA300042 SW300042 ACS300042 AMO300042 AWK300042 BGG300042 BQC300042 BZY300042 CJU300042 CTQ300042 DDM300042 DNI300042 DXE300042 EHA300042 EQW300042 FAS300042 FKO300042 FUK300042 GEG300042 GOC300042 GXY300042 HHU300042 HRQ300042 IBM300042 ILI300042 IVE300042 JFA300042 JOW300042 JYS300042 KIO300042 KSK300042 LCG300042 LMC300042 LVY300042 MFU300042 MPQ300042 MZM300042 NJI300042 NTE300042 ODA300042 OMW300042 OWS300042 PGO300042 PQK300042 QAG300042 QKC300042 QTY300042 RDU300042 RNQ300042 RXM300042 SHI300042 SRE300042 TBA300042 TKW300042 TUS300042 UEO300042 UOK300042 UYG300042 VIC300042 VRY300042 WBU300042 WLQ300042 WVM300042 E365578 JA365578 SW365578 ACS365578 AMO365578 AWK365578 BGG365578 BQC365578 BZY365578 CJU365578 CTQ365578 DDM365578 DNI365578 DXE365578 EHA365578 EQW365578 FAS365578 FKO365578 FUK365578 GEG365578 GOC365578 GXY365578 HHU365578 HRQ365578 IBM365578 ILI365578 IVE365578 JFA365578 JOW365578 JYS365578 KIO365578 KSK365578 LCG365578 LMC365578 LVY365578 MFU365578 MPQ365578 MZM365578 NJI365578 NTE365578 ODA365578 OMW365578 OWS365578 PGO365578 PQK365578 QAG365578 QKC365578 QTY365578 RDU365578 RNQ365578 RXM365578 SHI365578 SRE365578 TBA365578 TKW365578 TUS365578 UEO365578 UOK365578 UYG365578 VIC365578 VRY365578 WBU365578 WLQ365578 WVM365578 E431114 JA431114 SW431114 ACS431114 AMO431114 AWK431114 BGG431114 BQC431114 BZY431114 CJU431114 CTQ431114 DDM431114 DNI431114 DXE431114 EHA431114 EQW431114 FAS431114 FKO431114 FUK431114 GEG431114 GOC431114 GXY431114 HHU431114 HRQ431114 IBM431114 ILI431114 IVE431114 JFA431114 JOW431114 JYS431114 KIO431114 KSK431114 LCG431114 LMC431114 LVY431114 MFU431114 MPQ431114 MZM431114 NJI431114 NTE431114 ODA431114 OMW431114 OWS431114 PGO431114 PQK431114 QAG431114 QKC431114 QTY431114 RDU431114 RNQ431114 RXM431114 SHI431114 SRE431114 TBA431114 TKW431114 TUS431114 UEO431114 UOK431114 UYG431114 VIC431114 VRY431114 WBU431114 WLQ431114 WVM431114 E496650 JA496650 SW496650 ACS496650 AMO496650 AWK496650 BGG496650 BQC496650 BZY496650 CJU496650 CTQ496650 DDM496650 DNI496650 DXE496650 EHA496650 EQW496650 FAS496650 FKO496650 FUK496650 GEG496650 GOC496650 GXY496650 HHU496650 HRQ496650 IBM496650 ILI496650 IVE496650 JFA496650 JOW496650 JYS496650 KIO496650 KSK496650 LCG496650 LMC496650 LVY496650 MFU496650 MPQ496650 MZM496650 NJI496650 NTE496650 ODA496650 OMW496650 OWS496650 PGO496650 PQK496650 QAG496650 QKC496650 QTY496650 RDU496650 RNQ496650 RXM496650 SHI496650 SRE496650 TBA496650 TKW496650 TUS496650 UEO496650 UOK496650 UYG496650 VIC496650 VRY496650 WBU496650 WLQ496650 WVM496650 E562186 JA562186 SW562186 ACS562186 AMO562186 AWK562186 BGG562186 BQC562186 BZY562186 CJU562186 CTQ562186 DDM562186 DNI562186 DXE562186 EHA562186 EQW562186 FAS562186 FKO562186 FUK562186 GEG562186 GOC562186 GXY562186 HHU562186 HRQ562186 IBM562186 ILI562186 IVE562186 JFA562186 JOW562186 JYS562186 KIO562186 KSK562186 LCG562186 LMC562186 LVY562186 MFU562186 MPQ562186 MZM562186 NJI562186 NTE562186 ODA562186 OMW562186 OWS562186 PGO562186 PQK562186 QAG562186 QKC562186 QTY562186 RDU562186 RNQ562186 RXM562186 SHI562186 SRE562186 TBA562186 TKW562186 TUS562186 UEO562186 UOK562186 UYG562186 VIC562186 VRY562186 WBU562186 WLQ562186 WVM562186 E627722 JA627722 SW627722 ACS627722 AMO627722 AWK627722 BGG627722 BQC627722 BZY627722 CJU627722 CTQ627722 DDM627722 DNI627722 DXE627722 EHA627722 EQW627722 FAS627722 FKO627722 FUK627722 GEG627722 GOC627722 GXY627722 HHU627722 HRQ627722 IBM627722 ILI627722 IVE627722 JFA627722 JOW627722 JYS627722 KIO627722 KSK627722 LCG627722 LMC627722 LVY627722 MFU627722 MPQ627722 MZM627722 NJI627722 NTE627722 ODA627722 OMW627722 OWS627722 PGO627722 PQK627722 QAG627722 QKC627722 QTY627722 RDU627722 RNQ627722 RXM627722 SHI627722 SRE627722 TBA627722 TKW627722 TUS627722 UEO627722 UOK627722 UYG627722 VIC627722 VRY627722 WBU627722 WLQ627722 WVM627722 E693258 JA693258 SW693258 ACS693258 AMO693258 AWK693258 BGG693258 BQC693258 BZY693258 CJU693258 CTQ693258 DDM693258 DNI693258 DXE693258 EHA693258 EQW693258 FAS693258 FKO693258 FUK693258 GEG693258 GOC693258 GXY693258 HHU693258 HRQ693258 IBM693258 ILI693258 IVE693258 JFA693258 JOW693258 JYS693258 KIO693258 KSK693258 LCG693258 LMC693258 LVY693258 MFU693258 MPQ693258 MZM693258 NJI693258 NTE693258 ODA693258 OMW693258 OWS693258 PGO693258 PQK693258 QAG693258 QKC693258 QTY693258 RDU693258 RNQ693258 RXM693258 SHI693258 SRE693258 TBA693258 TKW693258 TUS693258 UEO693258 UOK693258 UYG693258 VIC693258 VRY693258 WBU693258 WLQ693258 WVM693258 E758794 JA758794 SW758794 ACS758794 AMO758794 AWK758794 BGG758794 BQC758794 BZY758794 CJU758794 CTQ758794 DDM758794 DNI758794 DXE758794 EHA758794 EQW758794 FAS758794 FKO758794 FUK758794 GEG758794 GOC758794 GXY758794 HHU758794 HRQ758794 IBM758794 ILI758794 IVE758794 JFA758794 JOW758794 JYS758794 KIO758794 KSK758794 LCG758794 LMC758794 LVY758794 MFU758794 MPQ758794 MZM758794 NJI758794 NTE758794 ODA758794 OMW758794 OWS758794 PGO758794 PQK758794 QAG758794 QKC758794 QTY758794 RDU758794 RNQ758794 RXM758794 SHI758794 SRE758794 TBA758794 TKW758794 TUS758794 UEO758794 UOK758794 UYG758794 VIC758794 VRY758794 WBU758794 WLQ758794 WVM758794 E824330 JA824330 SW824330 ACS824330 AMO824330 AWK824330 BGG824330 BQC824330 BZY824330 CJU824330 CTQ824330 DDM824330 DNI824330 DXE824330 EHA824330 EQW824330 FAS824330 FKO824330 FUK824330 GEG824330 GOC824330 GXY824330 HHU824330 HRQ824330 IBM824330 ILI824330 IVE824330 JFA824330 JOW824330 JYS824330 KIO824330 KSK824330 LCG824330 LMC824330 LVY824330 MFU824330 MPQ824330 MZM824330 NJI824330 NTE824330 ODA824330 OMW824330 OWS824330 PGO824330 PQK824330 QAG824330 QKC824330 QTY824330 RDU824330 RNQ824330 RXM824330 SHI824330 SRE824330 TBA824330 TKW824330 TUS824330 UEO824330 UOK824330 UYG824330 VIC824330 VRY824330 WBU824330 WLQ824330 WVM824330 E889866 JA889866 SW889866 ACS889866 AMO889866 AWK889866 BGG889866 BQC889866 BZY889866 CJU889866 CTQ889866 DDM889866 DNI889866 DXE889866 EHA889866 EQW889866 FAS889866 FKO889866 FUK889866 GEG889866 GOC889866 GXY889866 HHU889866 HRQ889866 IBM889866 ILI889866 IVE889866 JFA889866 JOW889866 JYS889866 KIO889866 KSK889866 LCG889866 LMC889866 LVY889866 MFU889866 MPQ889866 MZM889866 NJI889866 NTE889866 ODA889866 OMW889866 OWS889866 PGO889866 PQK889866 QAG889866 QKC889866 QTY889866 RDU889866 RNQ889866 RXM889866 SHI889866 SRE889866 TBA889866 TKW889866 TUS889866 UEO889866 UOK889866 UYG889866 VIC889866 VRY889866 WBU889866 WLQ889866 WVM889866 E955402 JA955402 SW955402 ACS955402 AMO955402 AWK955402 BGG955402 BQC955402 BZY955402 CJU955402 CTQ955402 DDM955402 DNI955402 DXE955402 EHA955402 EQW955402 FAS955402 FKO955402 FUK955402 GEG955402 GOC955402 GXY955402 HHU955402 HRQ955402 IBM955402 ILI955402 IVE955402 JFA955402 JOW955402 JYS955402 KIO955402 KSK955402 LCG955402 LMC955402 LVY955402 MFU955402 MPQ955402 MZM955402 NJI955402 NTE955402 ODA955402 OMW955402 OWS955402 PGO955402 PQK955402 QAG955402 QKC955402 QTY955402 RDU955402 RNQ955402 RXM955402 SHI955402 SRE955402 TBA955402 TKW955402 TUS955402 UEO955402 UOK955402 UYG955402 VIC955402 VRY955402 WBU955402 WLQ955402 WVM955402">
      <formula1>$P$1:$P$10</formula1>
    </dataValidation>
    <dataValidation type="list" allowBlank="1" showInputMessage="1" showErrorMessage="1" prompt="Select Performing TAFS" sqref="WVK955397:WVK1048576 WLO955397:WLO1048576 WBS955397:WBS1048576 VRW955397:VRW1048576 VIA955397:VIA1048576 UYE955397:UYE1048576 UOI955397:UOI1048576 UEM955397:UEM1048576 TUQ955397:TUQ1048576 TKU955397:TKU1048576 TAY955397:TAY1048576 SRC955397:SRC1048576 SHG955397:SHG1048576 RXK955397:RXK1048576 RNO955397:RNO1048576 RDS955397:RDS1048576 QTW955397:QTW1048576 QKA955397:QKA1048576 QAE955397:QAE1048576 PQI955397:PQI1048576 PGM955397:PGM1048576 OWQ955397:OWQ1048576 OMU955397:OMU1048576 OCY955397:OCY1048576 NTC955397:NTC1048576 NJG955397:NJG1048576 MZK955397:MZK1048576 MPO955397:MPO1048576 MFS955397:MFS1048576 LVW955397:LVW1048576 LMA955397:LMA1048576 LCE955397:LCE1048576 KSI955397:KSI1048576 KIM955397:KIM1048576 JYQ955397:JYQ1048576 JOU955397:JOU1048576 JEY955397:JEY1048576 IVC955397:IVC1048576 ILG955397:ILG1048576 IBK955397:IBK1048576 HRO955397:HRO1048576 HHS955397:HHS1048576 GXW955397:GXW1048576 GOA955397:GOA1048576 GEE955397:GEE1048576 FUI955397:FUI1048576 FKM955397:FKM1048576 FAQ955397:FAQ1048576 EQU955397:EQU1048576 EGY955397:EGY1048576 DXC955397:DXC1048576 DNG955397:DNG1048576 DDK955397:DDK1048576 CTO955397:CTO1048576 CJS955397:CJS1048576 BZW955397:BZW1048576 BQA955397:BQA1048576 BGE955397:BGE1048576 AWI955397:AWI1048576 AMM955397:AMM1048576 ACQ955397:ACQ1048576 SU955397:SU1048576 IY955397:IY1048576 C955397:C1048576 WVK889861:WVK955393 WLO889861:WLO955393 WBS889861:WBS955393 VRW889861:VRW955393 VIA889861:VIA955393 UYE889861:UYE955393 UOI889861:UOI955393 UEM889861:UEM955393 TUQ889861:TUQ955393 TKU889861:TKU955393 TAY889861:TAY955393 SRC889861:SRC955393 SHG889861:SHG955393 RXK889861:RXK955393 RNO889861:RNO955393 RDS889861:RDS955393 QTW889861:QTW955393 QKA889861:QKA955393 QAE889861:QAE955393 PQI889861:PQI955393 PGM889861:PGM955393 OWQ889861:OWQ955393 OMU889861:OMU955393 OCY889861:OCY955393 NTC889861:NTC955393 NJG889861:NJG955393 MZK889861:MZK955393 MPO889861:MPO955393 MFS889861:MFS955393 LVW889861:LVW955393 LMA889861:LMA955393 LCE889861:LCE955393 KSI889861:KSI955393 KIM889861:KIM955393 JYQ889861:JYQ955393 JOU889861:JOU955393 JEY889861:JEY955393 IVC889861:IVC955393 ILG889861:ILG955393 IBK889861:IBK955393 HRO889861:HRO955393 HHS889861:HHS955393 GXW889861:GXW955393 GOA889861:GOA955393 GEE889861:GEE955393 FUI889861:FUI955393 FKM889861:FKM955393 FAQ889861:FAQ955393 EQU889861:EQU955393 EGY889861:EGY955393 DXC889861:DXC955393 DNG889861:DNG955393 DDK889861:DDK955393 CTO889861:CTO955393 CJS889861:CJS955393 BZW889861:BZW955393 BQA889861:BQA955393 BGE889861:BGE955393 AWI889861:AWI955393 AMM889861:AMM955393 ACQ889861:ACQ955393 SU889861:SU955393 IY889861:IY955393 C889861:C955393 WVK824325:WVK889857 WLO824325:WLO889857 WBS824325:WBS889857 VRW824325:VRW889857 VIA824325:VIA889857 UYE824325:UYE889857 UOI824325:UOI889857 UEM824325:UEM889857 TUQ824325:TUQ889857 TKU824325:TKU889857 TAY824325:TAY889857 SRC824325:SRC889857 SHG824325:SHG889857 RXK824325:RXK889857 RNO824325:RNO889857 RDS824325:RDS889857 QTW824325:QTW889857 QKA824325:QKA889857 QAE824325:QAE889857 PQI824325:PQI889857 PGM824325:PGM889857 OWQ824325:OWQ889857 OMU824325:OMU889857 OCY824325:OCY889857 NTC824325:NTC889857 NJG824325:NJG889857 MZK824325:MZK889857 MPO824325:MPO889857 MFS824325:MFS889857 LVW824325:LVW889857 LMA824325:LMA889857 LCE824325:LCE889857 KSI824325:KSI889857 KIM824325:KIM889857 JYQ824325:JYQ889857 JOU824325:JOU889857 JEY824325:JEY889857 IVC824325:IVC889857 ILG824325:ILG889857 IBK824325:IBK889857 HRO824325:HRO889857 HHS824325:HHS889857 GXW824325:GXW889857 GOA824325:GOA889857 GEE824325:GEE889857 FUI824325:FUI889857 FKM824325:FKM889857 FAQ824325:FAQ889857 EQU824325:EQU889857 EGY824325:EGY889857 DXC824325:DXC889857 DNG824325:DNG889857 DDK824325:DDK889857 CTO824325:CTO889857 CJS824325:CJS889857 BZW824325:BZW889857 BQA824325:BQA889857 BGE824325:BGE889857 AWI824325:AWI889857 AMM824325:AMM889857 ACQ824325:ACQ889857 SU824325:SU889857 IY824325:IY889857 C824325:C889857 WVK758789:WVK824321 WLO758789:WLO824321 WBS758789:WBS824321 VRW758789:VRW824321 VIA758789:VIA824321 UYE758789:UYE824321 UOI758789:UOI824321 UEM758789:UEM824321 TUQ758789:TUQ824321 TKU758789:TKU824321 TAY758789:TAY824321 SRC758789:SRC824321 SHG758789:SHG824321 RXK758789:RXK824321 RNO758789:RNO824321 RDS758789:RDS824321 QTW758789:QTW824321 QKA758789:QKA824321 QAE758789:QAE824321 PQI758789:PQI824321 PGM758789:PGM824321 OWQ758789:OWQ824321 OMU758789:OMU824321 OCY758789:OCY824321 NTC758789:NTC824321 NJG758789:NJG824321 MZK758789:MZK824321 MPO758789:MPO824321 MFS758789:MFS824321 LVW758789:LVW824321 LMA758789:LMA824321 LCE758789:LCE824321 KSI758789:KSI824321 KIM758789:KIM824321 JYQ758789:JYQ824321 JOU758789:JOU824321 JEY758789:JEY824321 IVC758789:IVC824321 ILG758789:ILG824321 IBK758789:IBK824321 HRO758789:HRO824321 HHS758789:HHS824321 GXW758789:GXW824321 GOA758789:GOA824321 GEE758789:GEE824321 FUI758789:FUI824321 FKM758789:FKM824321 FAQ758789:FAQ824321 EQU758789:EQU824321 EGY758789:EGY824321 DXC758789:DXC824321 DNG758789:DNG824321 DDK758789:DDK824321 CTO758789:CTO824321 CJS758789:CJS824321 BZW758789:BZW824321 BQA758789:BQA824321 BGE758789:BGE824321 AWI758789:AWI824321 AMM758789:AMM824321 ACQ758789:ACQ824321 SU758789:SU824321 IY758789:IY824321 C758789:C824321 WVK693253:WVK758785 WLO693253:WLO758785 WBS693253:WBS758785 VRW693253:VRW758785 VIA693253:VIA758785 UYE693253:UYE758785 UOI693253:UOI758785 UEM693253:UEM758785 TUQ693253:TUQ758785 TKU693253:TKU758785 TAY693253:TAY758785 SRC693253:SRC758785 SHG693253:SHG758785 RXK693253:RXK758785 RNO693253:RNO758785 RDS693253:RDS758785 QTW693253:QTW758785 QKA693253:QKA758785 QAE693253:QAE758785 PQI693253:PQI758785 PGM693253:PGM758785 OWQ693253:OWQ758785 OMU693253:OMU758785 OCY693253:OCY758785 NTC693253:NTC758785 NJG693253:NJG758785 MZK693253:MZK758785 MPO693253:MPO758785 MFS693253:MFS758785 LVW693253:LVW758785 LMA693253:LMA758785 LCE693253:LCE758785 KSI693253:KSI758785 KIM693253:KIM758785 JYQ693253:JYQ758785 JOU693253:JOU758785 JEY693253:JEY758785 IVC693253:IVC758785 ILG693253:ILG758785 IBK693253:IBK758785 HRO693253:HRO758785 HHS693253:HHS758785 GXW693253:GXW758785 GOA693253:GOA758785 GEE693253:GEE758785 FUI693253:FUI758785 FKM693253:FKM758785 FAQ693253:FAQ758785 EQU693253:EQU758785 EGY693253:EGY758785 DXC693253:DXC758785 DNG693253:DNG758785 DDK693253:DDK758785 CTO693253:CTO758785 CJS693253:CJS758785 BZW693253:BZW758785 BQA693253:BQA758785 BGE693253:BGE758785 AWI693253:AWI758785 AMM693253:AMM758785 ACQ693253:ACQ758785 SU693253:SU758785 IY693253:IY758785 C693253:C758785 WVK627717:WVK693249 WLO627717:WLO693249 WBS627717:WBS693249 VRW627717:VRW693249 VIA627717:VIA693249 UYE627717:UYE693249 UOI627717:UOI693249 UEM627717:UEM693249 TUQ627717:TUQ693249 TKU627717:TKU693249 TAY627717:TAY693249 SRC627717:SRC693249 SHG627717:SHG693249 RXK627717:RXK693249 RNO627717:RNO693249 RDS627717:RDS693249 QTW627717:QTW693249 QKA627717:QKA693249 QAE627717:QAE693249 PQI627717:PQI693249 PGM627717:PGM693249 OWQ627717:OWQ693249 OMU627717:OMU693249 OCY627717:OCY693249 NTC627717:NTC693249 NJG627717:NJG693249 MZK627717:MZK693249 MPO627717:MPO693249 MFS627717:MFS693249 LVW627717:LVW693249 LMA627717:LMA693249 LCE627717:LCE693249 KSI627717:KSI693249 KIM627717:KIM693249 JYQ627717:JYQ693249 JOU627717:JOU693249 JEY627717:JEY693249 IVC627717:IVC693249 ILG627717:ILG693249 IBK627717:IBK693249 HRO627717:HRO693249 HHS627717:HHS693249 GXW627717:GXW693249 GOA627717:GOA693249 GEE627717:GEE693249 FUI627717:FUI693249 FKM627717:FKM693249 FAQ627717:FAQ693249 EQU627717:EQU693249 EGY627717:EGY693249 DXC627717:DXC693249 DNG627717:DNG693249 DDK627717:DDK693249 CTO627717:CTO693249 CJS627717:CJS693249 BZW627717:BZW693249 BQA627717:BQA693249 BGE627717:BGE693249 AWI627717:AWI693249 AMM627717:AMM693249 ACQ627717:ACQ693249 SU627717:SU693249 IY627717:IY693249 C627717:C693249 WVK562181:WVK627713 WLO562181:WLO627713 WBS562181:WBS627713 VRW562181:VRW627713 VIA562181:VIA627713 UYE562181:UYE627713 UOI562181:UOI627713 UEM562181:UEM627713 TUQ562181:TUQ627713 TKU562181:TKU627713 TAY562181:TAY627713 SRC562181:SRC627713 SHG562181:SHG627713 RXK562181:RXK627713 RNO562181:RNO627713 RDS562181:RDS627713 QTW562181:QTW627713 QKA562181:QKA627713 QAE562181:QAE627713 PQI562181:PQI627713 PGM562181:PGM627713 OWQ562181:OWQ627713 OMU562181:OMU627713 OCY562181:OCY627713 NTC562181:NTC627713 NJG562181:NJG627713 MZK562181:MZK627713 MPO562181:MPO627713 MFS562181:MFS627713 LVW562181:LVW627713 LMA562181:LMA627713 LCE562181:LCE627713 KSI562181:KSI627713 KIM562181:KIM627713 JYQ562181:JYQ627713 JOU562181:JOU627713 JEY562181:JEY627713 IVC562181:IVC627713 ILG562181:ILG627713 IBK562181:IBK627713 HRO562181:HRO627713 HHS562181:HHS627713 GXW562181:GXW627713 GOA562181:GOA627713 GEE562181:GEE627713 FUI562181:FUI627713 FKM562181:FKM627713 FAQ562181:FAQ627713 EQU562181:EQU627713 EGY562181:EGY627713 DXC562181:DXC627713 DNG562181:DNG627713 DDK562181:DDK627713 CTO562181:CTO627713 CJS562181:CJS627713 BZW562181:BZW627713 BQA562181:BQA627713 BGE562181:BGE627713 AWI562181:AWI627713 AMM562181:AMM627713 ACQ562181:ACQ627713 SU562181:SU627713 IY562181:IY627713 C562181:C627713 WVK496645:WVK562177 WLO496645:WLO562177 WBS496645:WBS562177 VRW496645:VRW562177 VIA496645:VIA562177 UYE496645:UYE562177 UOI496645:UOI562177 UEM496645:UEM562177 TUQ496645:TUQ562177 TKU496645:TKU562177 TAY496645:TAY562177 SRC496645:SRC562177 SHG496645:SHG562177 RXK496645:RXK562177 RNO496645:RNO562177 RDS496645:RDS562177 QTW496645:QTW562177 QKA496645:QKA562177 QAE496645:QAE562177 PQI496645:PQI562177 PGM496645:PGM562177 OWQ496645:OWQ562177 OMU496645:OMU562177 OCY496645:OCY562177 NTC496645:NTC562177 NJG496645:NJG562177 MZK496645:MZK562177 MPO496645:MPO562177 MFS496645:MFS562177 LVW496645:LVW562177 LMA496645:LMA562177 LCE496645:LCE562177 KSI496645:KSI562177 KIM496645:KIM562177 JYQ496645:JYQ562177 JOU496645:JOU562177 JEY496645:JEY562177 IVC496645:IVC562177 ILG496645:ILG562177 IBK496645:IBK562177 HRO496645:HRO562177 HHS496645:HHS562177 GXW496645:GXW562177 GOA496645:GOA562177 GEE496645:GEE562177 FUI496645:FUI562177 FKM496645:FKM562177 FAQ496645:FAQ562177 EQU496645:EQU562177 EGY496645:EGY562177 DXC496645:DXC562177 DNG496645:DNG562177 DDK496645:DDK562177 CTO496645:CTO562177 CJS496645:CJS562177 BZW496645:BZW562177 BQA496645:BQA562177 BGE496645:BGE562177 AWI496645:AWI562177 AMM496645:AMM562177 ACQ496645:ACQ562177 SU496645:SU562177 IY496645:IY562177 C496645:C562177 WVK431109:WVK496641 WLO431109:WLO496641 WBS431109:WBS496641 VRW431109:VRW496641 VIA431109:VIA496641 UYE431109:UYE496641 UOI431109:UOI496641 UEM431109:UEM496641 TUQ431109:TUQ496641 TKU431109:TKU496641 TAY431109:TAY496641 SRC431109:SRC496641 SHG431109:SHG496641 RXK431109:RXK496641 RNO431109:RNO496641 RDS431109:RDS496641 QTW431109:QTW496641 QKA431109:QKA496641 QAE431109:QAE496641 PQI431109:PQI496641 PGM431109:PGM496641 OWQ431109:OWQ496641 OMU431109:OMU496641 OCY431109:OCY496641 NTC431109:NTC496641 NJG431109:NJG496641 MZK431109:MZK496641 MPO431109:MPO496641 MFS431109:MFS496641 LVW431109:LVW496641 LMA431109:LMA496641 LCE431109:LCE496641 KSI431109:KSI496641 KIM431109:KIM496641 JYQ431109:JYQ496641 JOU431109:JOU496641 JEY431109:JEY496641 IVC431109:IVC496641 ILG431109:ILG496641 IBK431109:IBK496641 HRO431109:HRO496641 HHS431109:HHS496641 GXW431109:GXW496641 GOA431109:GOA496641 GEE431109:GEE496641 FUI431109:FUI496641 FKM431109:FKM496641 FAQ431109:FAQ496641 EQU431109:EQU496641 EGY431109:EGY496641 DXC431109:DXC496641 DNG431109:DNG496641 DDK431109:DDK496641 CTO431109:CTO496641 CJS431109:CJS496641 BZW431109:BZW496641 BQA431109:BQA496641 BGE431109:BGE496641 AWI431109:AWI496641 AMM431109:AMM496641 ACQ431109:ACQ496641 SU431109:SU496641 IY431109:IY496641 C431109:C496641 WVK365573:WVK431105 WLO365573:WLO431105 WBS365573:WBS431105 VRW365573:VRW431105 VIA365573:VIA431105 UYE365573:UYE431105 UOI365573:UOI431105 UEM365573:UEM431105 TUQ365573:TUQ431105 TKU365573:TKU431105 TAY365573:TAY431105 SRC365573:SRC431105 SHG365573:SHG431105 RXK365573:RXK431105 RNO365573:RNO431105 RDS365573:RDS431105 QTW365573:QTW431105 QKA365573:QKA431105 QAE365573:QAE431105 PQI365573:PQI431105 PGM365573:PGM431105 OWQ365573:OWQ431105 OMU365573:OMU431105 OCY365573:OCY431105 NTC365573:NTC431105 NJG365573:NJG431105 MZK365573:MZK431105 MPO365573:MPO431105 MFS365573:MFS431105 LVW365573:LVW431105 LMA365573:LMA431105 LCE365573:LCE431105 KSI365573:KSI431105 KIM365573:KIM431105 JYQ365573:JYQ431105 JOU365573:JOU431105 JEY365573:JEY431105 IVC365573:IVC431105 ILG365573:ILG431105 IBK365573:IBK431105 HRO365573:HRO431105 HHS365573:HHS431105 GXW365573:GXW431105 GOA365573:GOA431105 GEE365573:GEE431105 FUI365573:FUI431105 FKM365573:FKM431105 FAQ365573:FAQ431105 EQU365573:EQU431105 EGY365573:EGY431105 DXC365573:DXC431105 DNG365573:DNG431105 DDK365573:DDK431105 CTO365573:CTO431105 CJS365573:CJS431105 BZW365573:BZW431105 BQA365573:BQA431105 BGE365573:BGE431105 AWI365573:AWI431105 AMM365573:AMM431105 ACQ365573:ACQ431105 SU365573:SU431105 IY365573:IY431105 C365573:C431105 WVK300037:WVK365569 WLO300037:WLO365569 WBS300037:WBS365569 VRW300037:VRW365569 VIA300037:VIA365569 UYE300037:UYE365569 UOI300037:UOI365569 UEM300037:UEM365569 TUQ300037:TUQ365569 TKU300037:TKU365569 TAY300037:TAY365569 SRC300037:SRC365569 SHG300037:SHG365569 RXK300037:RXK365569 RNO300037:RNO365569 RDS300037:RDS365569 QTW300037:QTW365569 QKA300037:QKA365569 QAE300037:QAE365569 PQI300037:PQI365569 PGM300037:PGM365569 OWQ300037:OWQ365569 OMU300037:OMU365569 OCY300037:OCY365569 NTC300037:NTC365569 NJG300037:NJG365569 MZK300037:MZK365569 MPO300037:MPO365569 MFS300037:MFS365569 LVW300037:LVW365569 LMA300037:LMA365569 LCE300037:LCE365569 KSI300037:KSI365569 KIM300037:KIM365569 JYQ300037:JYQ365569 JOU300037:JOU365569 JEY300037:JEY365569 IVC300037:IVC365569 ILG300037:ILG365569 IBK300037:IBK365569 HRO300037:HRO365569 HHS300037:HHS365569 GXW300037:GXW365569 GOA300037:GOA365569 GEE300037:GEE365569 FUI300037:FUI365569 FKM300037:FKM365569 FAQ300037:FAQ365569 EQU300037:EQU365569 EGY300037:EGY365569 DXC300037:DXC365569 DNG300037:DNG365569 DDK300037:DDK365569 CTO300037:CTO365569 CJS300037:CJS365569 BZW300037:BZW365569 BQA300037:BQA365569 BGE300037:BGE365569 AWI300037:AWI365569 AMM300037:AMM365569 ACQ300037:ACQ365569 SU300037:SU365569 IY300037:IY365569 C300037:C365569 WVK234501:WVK300033 WLO234501:WLO300033 WBS234501:WBS300033 VRW234501:VRW300033 VIA234501:VIA300033 UYE234501:UYE300033 UOI234501:UOI300033 UEM234501:UEM300033 TUQ234501:TUQ300033 TKU234501:TKU300033 TAY234501:TAY300033 SRC234501:SRC300033 SHG234501:SHG300033 RXK234501:RXK300033 RNO234501:RNO300033 RDS234501:RDS300033 QTW234501:QTW300033 QKA234501:QKA300033 QAE234501:QAE300033 PQI234501:PQI300033 PGM234501:PGM300033 OWQ234501:OWQ300033 OMU234501:OMU300033 OCY234501:OCY300033 NTC234501:NTC300033 NJG234501:NJG300033 MZK234501:MZK300033 MPO234501:MPO300033 MFS234501:MFS300033 LVW234501:LVW300033 LMA234501:LMA300033 LCE234501:LCE300033 KSI234501:KSI300033 KIM234501:KIM300033 JYQ234501:JYQ300033 JOU234501:JOU300033 JEY234501:JEY300033 IVC234501:IVC300033 ILG234501:ILG300033 IBK234501:IBK300033 HRO234501:HRO300033 HHS234501:HHS300033 GXW234501:GXW300033 GOA234501:GOA300033 GEE234501:GEE300033 FUI234501:FUI300033 FKM234501:FKM300033 FAQ234501:FAQ300033 EQU234501:EQU300033 EGY234501:EGY300033 DXC234501:DXC300033 DNG234501:DNG300033 DDK234501:DDK300033 CTO234501:CTO300033 CJS234501:CJS300033 BZW234501:BZW300033 BQA234501:BQA300033 BGE234501:BGE300033 AWI234501:AWI300033 AMM234501:AMM300033 ACQ234501:ACQ300033 SU234501:SU300033 IY234501:IY300033 C234501:C300033 WVK168965:WVK234497 WLO168965:WLO234497 WBS168965:WBS234497 VRW168965:VRW234497 VIA168965:VIA234497 UYE168965:UYE234497 UOI168965:UOI234497 UEM168965:UEM234497 TUQ168965:TUQ234497 TKU168965:TKU234497 TAY168965:TAY234497 SRC168965:SRC234497 SHG168965:SHG234497 RXK168965:RXK234497 RNO168965:RNO234497 RDS168965:RDS234497 QTW168965:QTW234497 QKA168965:QKA234497 QAE168965:QAE234497 PQI168965:PQI234497 PGM168965:PGM234497 OWQ168965:OWQ234497 OMU168965:OMU234497 OCY168965:OCY234497 NTC168965:NTC234497 NJG168965:NJG234497 MZK168965:MZK234497 MPO168965:MPO234497 MFS168965:MFS234497 LVW168965:LVW234497 LMA168965:LMA234497 LCE168965:LCE234497 KSI168965:KSI234497 KIM168965:KIM234497 JYQ168965:JYQ234497 JOU168965:JOU234497 JEY168965:JEY234497 IVC168965:IVC234497 ILG168965:ILG234497 IBK168965:IBK234497 HRO168965:HRO234497 HHS168965:HHS234497 GXW168965:GXW234497 GOA168965:GOA234497 GEE168965:GEE234497 FUI168965:FUI234497 FKM168965:FKM234497 FAQ168965:FAQ234497 EQU168965:EQU234497 EGY168965:EGY234497 DXC168965:DXC234497 DNG168965:DNG234497 DDK168965:DDK234497 CTO168965:CTO234497 CJS168965:CJS234497 BZW168965:BZW234497 BQA168965:BQA234497 BGE168965:BGE234497 AWI168965:AWI234497 AMM168965:AMM234497 ACQ168965:ACQ234497 SU168965:SU234497 IY168965:IY234497 C168965:C234497 WVK103429:WVK168961 WLO103429:WLO168961 WBS103429:WBS168961 VRW103429:VRW168961 VIA103429:VIA168961 UYE103429:UYE168961 UOI103429:UOI168961 UEM103429:UEM168961 TUQ103429:TUQ168961 TKU103429:TKU168961 TAY103429:TAY168961 SRC103429:SRC168961 SHG103429:SHG168961 RXK103429:RXK168961 RNO103429:RNO168961 RDS103429:RDS168961 QTW103429:QTW168961 QKA103429:QKA168961 QAE103429:QAE168961 PQI103429:PQI168961 PGM103429:PGM168961 OWQ103429:OWQ168961 OMU103429:OMU168961 OCY103429:OCY168961 NTC103429:NTC168961 NJG103429:NJG168961 MZK103429:MZK168961 MPO103429:MPO168961 MFS103429:MFS168961 LVW103429:LVW168961 LMA103429:LMA168961 LCE103429:LCE168961 KSI103429:KSI168961 KIM103429:KIM168961 JYQ103429:JYQ168961 JOU103429:JOU168961 JEY103429:JEY168961 IVC103429:IVC168961 ILG103429:ILG168961 IBK103429:IBK168961 HRO103429:HRO168961 HHS103429:HHS168961 GXW103429:GXW168961 GOA103429:GOA168961 GEE103429:GEE168961 FUI103429:FUI168961 FKM103429:FKM168961 FAQ103429:FAQ168961 EQU103429:EQU168961 EGY103429:EGY168961 DXC103429:DXC168961 DNG103429:DNG168961 DDK103429:DDK168961 CTO103429:CTO168961 CJS103429:CJS168961 BZW103429:BZW168961 BQA103429:BQA168961 BGE103429:BGE168961 AWI103429:AWI168961 AMM103429:AMM168961 ACQ103429:ACQ168961 SU103429:SU168961 IY103429:IY168961 C103429:C168961 WVK37893:WVK103425 WLO37893:WLO103425 WBS37893:WBS103425 VRW37893:VRW103425 VIA37893:VIA103425 UYE37893:UYE103425 UOI37893:UOI103425 UEM37893:UEM103425 TUQ37893:TUQ103425 TKU37893:TKU103425 TAY37893:TAY103425 SRC37893:SRC103425 SHG37893:SHG103425 RXK37893:RXK103425 RNO37893:RNO103425 RDS37893:RDS103425 QTW37893:QTW103425 QKA37893:QKA103425 QAE37893:QAE103425 PQI37893:PQI103425 PGM37893:PGM103425 OWQ37893:OWQ103425 OMU37893:OMU103425 OCY37893:OCY103425 NTC37893:NTC103425 NJG37893:NJG103425 MZK37893:MZK103425 MPO37893:MPO103425 MFS37893:MFS103425 LVW37893:LVW103425 LMA37893:LMA103425 LCE37893:LCE103425 KSI37893:KSI103425 KIM37893:KIM103425 JYQ37893:JYQ103425 JOU37893:JOU103425 JEY37893:JEY103425 IVC37893:IVC103425 ILG37893:ILG103425 IBK37893:IBK103425 HRO37893:HRO103425 HHS37893:HHS103425 GXW37893:GXW103425 GOA37893:GOA103425 GEE37893:GEE103425 FUI37893:FUI103425 FKM37893:FKM103425 FAQ37893:FAQ103425 EQU37893:EQU103425 EGY37893:EGY103425 DXC37893:DXC103425 DNG37893:DNG103425 DDK37893:DDK103425 CTO37893:CTO103425 CJS37893:CJS103425 BZW37893:BZW103425 BQA37893:BQA103425 BGE37893:BGE103425 AWI37893:AWI103425 AMM37893:AMM103425 ACQ37893:ACQ103425 SU37893:SU103425 IY37893:IY103425 C37893:C103425 WVK4:WVK37889 WLO4:WLO37889 WBS4:WBS37889 VRW4:VRW37889 VIA4:VIA37889 UYE4:UYE37889 UOI4:UOI37889 UEM4:UEM37889 TUQ4:TUQ37889 TKU4:TKU37889 TAY4:TAY37889 SRC4:SRC37889 SHG4:SHG37889 RXK4:RXK37889 RNO4:RNO37889 RDS4:RDS37889 QTW4:QTW37889 QKA4:QKA37889 QAE4:QAE37889 PQI4:PQI37889 PGM4:PGM37889 OWQ4:OWQ37889 OMU4:OMU37889 OCY4:OCY37889 NTC4:NTC37889 NJG4:NJG37889 MZK4:MZK37889 MPO4:MPO37889 MFS4:MFS37889 LVW4:LVW37889 LMA4:LMA37889 LCE4:LCE37889 KSI4:KSI37889 KIM4:KIM37889 JYQ4:JYQ37889 JOU4:JOU37889 JEY4:JEY37889 IVC4:IVC37889 ILG4:ILG37889 IBK4:IBK37889 HRO4:HRO37889 HHS4:HHS37889 GXW4:GXW37889 GOA4:GOA37889 GEE4:GEE37889 FUI4:FUI37889 FKM4:FKM37889 FAQ4:FAQ37889 EQU4:EQU37889 EGY4:EGY37889 DXC4:DXC37889 DNG4:DNG37889 DDK4:DDK37889 CTO4:CTO37889 CJS4:CJS37889 BZW4:BZW37889 BQA4:BQA37889 BGE4:BGE37889 AWI4:AWI37889 AMM4:AMM37889 ACQ4:ACQ37889 SU4:SU37889 IY4:IY37889 C4:C37889">
      <formula1>$O$2:$O$24</formula1>
    </dataValidation>
    <dataValidation type="list" allowBlank="1" showInputMessage="1" showErrorMessage="1" errorTitle="Week End Date" promptTitle="Week End Date" prompt="The date for the last day of the week covered in the report fields updated on a weekly basis." sqref="C37892 WVK955396 WLO955396 WBS955396 VRW955396 VIA955396 UYE955396 UOI955396 UEM955396 TUQ955396 TKU955396 TAY955396 SRC955396 SHG955396 RXK955396 RNO955396 RDS955396 QTW955396 QKA955396 QAE955396 PQI955396 PGM955396 OWQ955396 OMU955396 OCY955396 NTC955396 NJG955396 MZK955396 MPO955396 MFS955396 LVW955396 LMA955396 LCE955396 KSI955396 KIM955396 JYQ955396 JOU955396 JEY955396 IVC955396 ILG955396 IBK955396 HRO955396 HHS955396 GXW955396 GOA955396 GEE955396 FUI955396 FKM955396 FAQ955396 EQU955396 EGY955396 DXC955396 DNG955396 DDK955396 CTO955396 CJS955396 BZW955396 BQA955396 BGE955396 AWI955396 AMM955396 ACQ955396 SU955396 IY955396 C955396 WVK889860 WLO889860 WBS889860 VRW889860 VIA889860 UYE889860 UOI889860 UEM889860 TUQ889860 TKU889860 TAY889860 SRC889860 SHG889860 RXK889860 RNO889860 RDS889860 QTW889860 QKA889860 QAE889860 PQI889860 PGM889860 OWQ889860 OMU889860 OCY889860 NTC889860 NJG889860 MZK889860 MPO889860 MFS889860 LVW889860 LMA889860 LCE889860 KSI889860 KIM889860 JYQ889860 JOU889860 JEY889860 IVC889860 ILG889860 IBK889860 HRO889860 HHS889860 GXW889860 GOA889860 GEE889860 FUI889860 FKM889860 FAQ889860 EQU889860 EGY889860 DXC889860 DNG889860 DDK889860 CTO889860 CJS889860 BZW889860 BQA889860 BGE889860 AWI889860 AMM889860 ACQ889860 SU889860 IY889860 C889860 WVK824324 WLO824324 WBS824324 VRW824324 VIA824324 UYE824324 UOI824324 UEM824324 TUQ824324 TKU824324 TAY824324 SRC824324 SHG824324 RXK824324 RNO824324 RDS824324 QTW824324 QKA824324 QAE824324 PQI824324 PGM824324 OWQ824324 OMU824324 OCY824324 NTC824324 NJG824324 MZK824324 MPO824324 MFS824324 LVW824324 LMA824324 LCE824324 KSI824324 KIM824324 JYQ824324 JOU824324 JEY824324 IVC824324 ILG824324 IBK824324 HRO824324 HHS824324 GXW824324 GOA824324 GEE824324 FUI824324 FKM824324 FAQ824324 EQU824324 EGY824324 DXC824324 DNG824324 DDK824324 CTO824324 CJS824324 BZW824324 BQA824324 BGE824324 AWI824324 AMM824324 ACQ824324 SU824324 IY824324 C824324 WVK758788 WLO758788 WBS758788 VRW758788 VIA758788 UYE758788 UOI758788 UEM758788 TUQ758788 TKU758788 TAY758788 SRC758788 SHG758788 RXK758788 RNO758788 RDS758788 QTW758788 QKA758788 QAE758788 PQI758788 PGM758788 OWQ758788 OMU758788 OCY758788 NTC758788 NJG758788 MZK758788 MPO758788 MFS758788 LVW758788 LMA758788 LCE758788 KSI758788 KIM758788 JYQ758788 JOU758788 JEY758788 IVC758788 ILG758788 IBK758788 HRO758788 HHS758788 GXW758788 GOA758788 GEE758788 FUI758788 FKM758788 FAQ758788 EQU758788 EGY758788 DXC758788 DNG758788 DDK758788 CTO758788 CJS758788 BZW758788 BQA758788 BGE758788 AWI758788 AMM758788 ACQ758788 SU758788 IY758788 C758788 WVK693252 WLO693252 WBS693252 VRW693252 VIA693252 UYE693252 UOI693252 UEM693252 TUQ693252 TKU693252 TAY693252 SRC693252 SHG693252 RXK693252 RNO693252 RDS693252 QTW693252 QKA693252 QAE693252 PQI693252 PGM693252 OWQ693252 OMU693252 OCY693252 NTC693252 NJG693252 MZK693252 MPO693252 MFS693252 LVW693252 LMA693252 LCE693252 KSI693252 KIM693252 JYQ693252 JOU693252 JEY693252 IVC693252 ILG693252 IBK693252 HRO693252 HHS693252 GXW693252 GOA693252 GEE693252 FUI693252 FKM693252 FAQ693252 EQU693252 EGY693252 DXC693252 DNG693252 DDK693252 CTO693252 CJS693252 BZW693252 BQA693252 BGE693252 AWI693252 AMM693252 ACQ693252 SU693252 IY693252 C693252 WVK627716 WLO627716 WBS627716 VRW627716 VIA627716 UYE627716 UOI627716 UEM627716 TUQ627716 TKU627716 TAY627716 SRC627716 SHG627716 RXK627716 RNO627716 RDS627716 QTW627716 QKA627716 QAE627716 PQI627716 PGM627716 OWQ627716 OMU627716 OCY627716 NTC627716 NJG627716 MZK627716 MPO627716 MFS627716 LVW627716 LMA627716 LCE627716 KSI627716 KIM627716 JYQ627716 JOU627716 JEY627716 IVC627716 ILG627716 IBK627716 HRO627716 HHS627716 GXW627716 GOA627716 GEE627716 FUI627716 FKM627716 FAQ627716 EQU627716 EGY627716 DXC627716 DNG627716 DDK627716 CTO627716 CJS627716 BZW627716 BQA627716 BGE627716 AWI627716 AMM627716 ACQ627716 SU627716 IY627716 C627716 WVK562180 WLO562180 WBS562180 VRW562180 VIA562180 UYE562180 UOI562180 UEM562180 TUQ562180 TKU562180 TAY562180 SRC562180 SHG562180 RXK562180 RNO562180 RDS562180 QTW562180 QKA562180 QAE562180 PQI562180 PGM562180 OWQ562180 OMU562180 OCY562180 NTC562180 NJG562180 MZK562180 MPO562180 MFS562180 LVW562180 LMA562180 LCE562180 KSI562180 KIM562180 JYQ562180 JOU562180 JEY562180 IVC562180 ILG562180 IBK562180 HRO562180 HHS562180 GXW562180 GOA562180 GEE562180 FUI562180 FKM562180 FAQ562180 EQU562180 EGY562180 DXC562180 DNG562180 DDK562180 CTO562180 CJS562180 BZW562180 BQA562180 BGE562180 AWI562180 AMM562180 ACQ562180 SU562180 IY562180 C562180 WVK496644 WLO496644 WBS496644 VRW496644 VIA496644 UYE496644 UOI496644 UEM496644 TUQ496644 TKU496644 TAY496644 SRC496644 SHG496644 RXK496644 RNO496644 RDS496644 QTW496644 QKA496644 QAE496644 PQI496644 PGM496644 OWQ496644 OMU496644 OCY496644 NTC496644 NJG496644 MZK496644 MPO496644 MFS496644 LVW496644 LMA496644 LCE496644 KSI496644 KIM496644 JYQ496644 JOU496644 JEY496644 IVC496644 ILG496644 IBK496644 HRO496644 HHS496644 GXW496644 GOA496644 GEE496644 FUI496644 FKM496644 FAQ496644 EQU496644 EGY496644 DXC496644 DNG496644 DDK496644 CTO496644 CJS496644 BZW496644 BQA496644 BGE496644 AWI496644 AMM496644 ACQ496644 SU496644 IY496644 C496644 WVK431108 WLO431108 WBS431108 VRW431108 VIA431108 UYE431108 UOI431108 UEM431108 TUQ431108 TKU431108 TAY431108 SRC431108 SHG431108 RXK431108 RNO431108 RDS431108 QTW431108 QKA431108 QAE431108 PQI431108 PGM431108 OWQ431108 OMU431108 OCY431108 NTC431108 NJG431108 MZK431108 MPO431108 MFS431108 LVW431108 LMA431108 LCE431108 KSI431108 KIM431108 JYQ431108 JOU431108 JEY431108 IVC431108 ILG431108 IBK431108 HRO431108 HHS431108 GXW431108 GOA431108 GEE431108 FUI431108 FKM431108 FAQ431108 EQU431108 EGY431108 DXC431108 DNG431108 DDK431108 CTO431108 CJS431108 BZW431108 BQA431108 BGE431108 AWI431108 AMM431108 ACQ431108 SU431108 IY431108 C431108 WVK365572 WLO365572 WBS365572 VRW365572 VIA365572 UYE365572 UOI365572 UEM365572 TUQ365572 TKU365572 TAY365572 SRC365572 SHG365572 RXK365572 RNO365572 RDS365572 QTW365572 QKA365572 QAE365572 PQI365572 PGM365572 OWQ365572 OMU365572 OCY365572 NTC365572 NJG365572 MZK365572 MPO365572 MFS365572 LVW365572 LMA365572 LCE365572 KSI365572 KIM365572 JYQ365572 JOU365572 JEY365572 IVC365572 ILG365572 IBK365572 HRO365572 HHS365572 GXW365572 GOA365572 GEE365572 FUI365572 FKM365572 FAQ365572 EQU365572 EGY365572 DXC365572 DNG365572 DDK365572 CTO365572 CJS365572 BZW365572 BQA365572 BGE365572 AWI365572 AMM365572 ACQ365572 SU365572 IY365572 C365572 WVK300036 WLO300036 WBS300036 VRW300036 VIA300036 UYE300036 UOI300036 UEM300036 TUQ300036 TKU300036 TAY300036 SRC300036 SHG300036 RXK300036 RNO300036 RDS300036 QTW300036 QKA300036 QAE300036 PQI300036 PGM300036 OWQ300036 OMU300036 OCY300036 NTC300036 NJG300036 MZK300036 MPO300036 MFS300036 LVW300036 LMA300036 LCE300036 KSI300036 KIM300036 JYQ300036 JOU300036 JEY300036 IVC300036 ILG300036 IBK300036 HRO300036 HHS300036 GXW300036 GOA300036 GEE300036 FUI300036 FKM300036 FAQ300036 EQU300036 EGY300036 DXC300036 DNG300036 DDK300036 CTO300036 CJS300036 BZW300036 BQA300036 BGE300036 AWI300036 AMM300036 ACQ300036 SU300036 IY300036 C300036 WVK234500 WLO234500 WBS234500 VRW234500 VIA234500 UYE234500 UOI234500 UEM234500 TUQ234500 TKU234500 TAY234500 SRC234500 SHG234500 RXK234500 RNO234500 RDS234500 QTW234500 QKA234500 QAE234500 PQI234500 PGM234500 OWQ234500 OMU234500 OCY234500 NTC234500 NJG234500 MZK234500 MPO234500 MFS234500 LVW234500 LMA234500 LCE234500 KSI234500 KIM234500 JYQ234500 JOU234500 JEY234500 IVC234500 ILG234500 IBK234500 HRO234500 HHS234500 GXW234500 GOA234500 GEE234500 FUI234500 FKM234500 FAQ234500 EQU234500 EGY234500 DXC234500 DNG234500 DDK234500 CTO234500 CJS234500 BZW234500 BQA234500 BGE234500 AWI234500 AMM234500 ACQ234500 SU234500 IY234500 C234500 WVK168964 WLO168964 WBS168964 VRW168964 VIA168964 UYE168964 UOI168964 UEM168964 TUQ168964 TKU168964 TAY168964 SRC168964 SHG168964 RXK168964 RNO168964 RDS168964 QTW168964 QKA168964 QAE168964 PQI168964 PGM168964 OWQ168964 OMU168964 OCY168964 NTC168964 NJG168964 MZK168964 MPO168964 MFS168964 LVW168964 LMA168964 LCE168964 KSI168964 KIM168964 JYQ168964 JOU168964 JEY168964 IVC168964 ILG168964 IBK168964 HRO168964 HHS168964 GXW168964 GOA168964 GEE168964 FUI168964 FKM168964 FAQ168964 EQU168964 EGY168964 DXC168964 DNG168964 DDK168964 CTO168964 CJS168964 BZW168964 BQA168964 BGE168964 AWI168964 AMM168964 ACQ168964 SU168964 IY168964 C168964 WVK103428 WLO103428 WBS103428 VRW103428 VIA103428 UYE103428 UOI103428 UEM103428 TUQ103428 TKU103428 TAY103428 SRC103428 SHG103428 RXK103428 RNO103428 RDS103428 QTW103428 QKA103428 QAE103428 PQI103428 PGM103428 OWQ103428 OMU103428 OCY103428 NTC103428 NJG103428 MZK103428 MPO103428 MFS103428 LVW103428 LMA103428 LCE103428 KSI103428 KIM103428 JYQ103428 JOU103428 JEY103428 IVC103428 ILG103428 IBK103428 HRO103428 HHS103428 GXW103428 GOA103428 GEE103428 FUI103428 FKM103428 FAQ103428 EQU103428 EGY103428 DXC103428 DNG103428 DDK103428 CTO103428 CJS103428 BZW103428 BQA103428 BGE103428 AWI103428 AMM103428 ACQ103428 SU103428 IY103428 C103428 WVK37892 WLO37892 WBS37892 VRW37892 VIA37892 UYE37892 UOI37892 UEM37892 TUQ37892 TKU37892 TAY37892 SRC37892 SHG37892 RXK37892 RNO37892 RDS37892 QTW37892 QKA37892 QAE37892 PQI37892 PGM37892 OWQ37892 OMU37892 OCY37892 NTC37892 NJG37892 MZK37892 MPO37892 MFS37892 LVW37892 LMA37892 LCE37892 KSI37892 KIM37892 JYQ37892 JOU37892 JEY37892 IVC37892 ILG37892 IBK37892 HRO37892 HHS37892 GXW37892 GOA37892 GEE37892 FUI37892 FKM37892 FAQ37892 EQU37892 EGY37892 DXC37892 DNG37892 DDK37892 CTO37892 CJS37892 BZW37892 BQA37892 BGE37892 AWI37892 AMM37892 ACQ37892 SU37892 IY37892 WVK3 WLO3 WBS3 VRW3 VIA3 UYE3 UOI3 UEM3 TUQ3 TKU3 TAY3 SRC3 SHG3 RXK3 RNO3 RDS3 QTW3 QKA3 QAE3 PQI3 PGM3 OWQ3 OMU3 OCY3 NTC3 NJG3 MZK3 MPO3 MFS3 LVW3 LMA3 LCE3 KSI3 KIM3 JYQ3 JOU3 JEY3 IVC3 ILG3 IBK3 HRO3 HHS3 GXW3 GOA3 GEE3 FUI3 FKM3 FAQ3 EQU3 EGY3 DXC3 DNG3 DDK3 CTO3 CJS3 BZW3 BQA3 BGE3 AWI3 AMM3 ACQ3 SU3 IY3 C3">
      <formula1>$L$1:$L$24</formula1>
    </dataValidation>
    <dataValidation type="list" allowBlank="1" showInputMessage="1" showErrorMessage="1" sqref="E1:E8 JA1:JA8 SW1:SW8 ACS1:ACS8 AMO1:AMO8 AWK1:AWK8 BGG1:BGG8 BQC1:BQC8 BZY1:BZY8 CJU1:CJU8 CTQ1:CTQ8 DDM1:DDM8 DNI1:DNI8 DXE1:DXE8 EHA1:EHA8 EQW1:EQW8 FAS1:FAS8 FKO1:FKO8 FUK1:FUK8 GEG1:GEG8 GOC1:GOC8 GXY1:GXY8 HHU1:HHU8 HRQ1:HRQ8 IBM1:IBM8 ILI1:ILI8 IVE1:IVE8 JFA1:JFA8 JOW1:JOW8 JYS1:JYS8 KIO1:KIO8 KSK1:KSK8 LCG1:LCG8 LMC1:LMC8 LVY1:LVY8 MFU1:MFU8 MPQ1:MPQ8 MZM1:MZM8 NJI1:NJI8 NTE1:NTE8 ODA1:ODA8 OMW1:OMW8 OWS1:OWS8 PGO1:PGO8 PQK1:PQK8 QAG1:QAG8 QKC1:QKC8 QTY1:QTY8 RDU1:RDU8 RNQ1:RNQ8 RXM1:RXM8 SHI1:SHI8 SRE1:SRE8 TBA1:TBA8 TKW1:TKW8 TUS1:TUS8 UEO1:UEO8 UOK1:UOK8 UYG1:UYG8 VIC1:VIC8 VRY1:VRY8 WBU1:WBU8 WLQ1:WLQ8 WVM1:WVM8 E37899:E103433 JA37899:JA103433 SW37899:SW103433 ACS37899:ACS103433 AMO37899:AMO103433 AWK37899:AWK103433 BGG37899:BGG103433 BQC37899:BQC103433 BZY37899:BZY103433 CJU37899:CJU103433 CTQ37899:CTQ103433 DDM37899:DDM103433 DNI37899:DNI103433 DXE37899:DXE103433 EHA37899:EHA103433 EQW37899:EQW103433 FAS37899:FAS103433 FKO37899:FKO103433 FUK37899:FUK103433 GEG37899:GEG103433 GOC37899:GOC103433 GXY37899:GXY103433 HHU37899:HHU103433 HRQ37899:HRQ103433 IBM37899:IBM103433 ILI37899:ILI103433 IVE37899:IVE103433 JFA37899:JFA103433 JOW37899:JOW103433 JYS37899:JYS103433 KIO37899:KIO103433 KSK37899:KSK103433 LCG37899:LCG103433 LMC37899:LMC103433 LVY37899:LVY103433 MFU37899:MFU103433 MPQ37899:MPQ103433 MZM37899:MZM103433 NJI37899:NJI103433 NTE37899:NTE103433 ODA37899:ODA103433 OMW37899:OMW103433 OWS37899:OWS103433 PGO37899:PGO103433 PQK37899:PQK103433 QAG37899:QAG103433 QKC37899:QKC103433 QTY37899:QTY103433 RDU37899:RDU103433 RNQ37899:RNQ103433 RXM37899:RXM103433 SHI37899:SHI103433 SRE37899:SRE103433 TBA37899:TBA103433 TKW37899:TKW103433 TUS37899:TUS103433 UEO37899:UEO103433 UOK37899:UOK103433 UYG37899:UYG103433 VIC37899:VIC103433 VRY37899:VRY103433 WBU37899:WBU103433 WLQ37899:WLQ103433 WVM37899:WVM103433 E103435:E168969 JA103435:JA168969 SW103435:SW168969 ACS103435:ACS168969 AMO103435:AMO168969 AWK103435:AWK168969 BGG103435:BGG168969 BQC103435:BQC168969 BZY103435:BZY168969 CJU103435:CJU168969 CTQ103435:CTQ168969 DDM103435:DDM168969 DNI103435:DNI168969 DXE103435:DXE168969 EHA103435:EHA168969 EQW103435:EQW168969 FAS103435:FAS168969 FKO103435:FKO168969 FUK103435:FUK168969 GEG103435:GEG168969 GOC103435:GOC168969 GXY103435:GXY168969 HHU103435:HHU168969 HRQ103435:HRQ168969 IBM103435:IBM168969 ILI103435:ILI168969 IVE103435:IVE168969 JFA103435:JFA168969 JOW103435:JOW168969 JYS103435:JYS168969 KIO103435:KIO168969 KSK103435:KSK168969 LCG103435:LCG168969 LMC103435:LMC168969 LVY103435:LVY168969 MFU103435:MFU168969 MPQ103435:MPQ168969 MZM103435:MZM168969 NJI103435:NJI168969 NTE103435:NTE168969 ODA103435:ODA168969 OMW103435:OMW168969 OWS103435:OWS168969 PGO103435:PGO168969 PQK103435:PQK168969 QAG103435:QAG168969 QKC103435:QKC168969 QTY103435:QTY168969 RDU103435:RDU168969 RNQ103435:RNQ168969 RXM103435:RXM168969 SHI103435:SHI168969 SRE103435:SRE168969 TBA103435:TBA168969 TKW103435:TKW168969 TUS103435:TUS168969 UEO103435:UEO168969 UOK103435:UOK168969 UYG103435:UYG168969 VIC103435:VIC168969 VRY103435:VRY168969 WBU103435:WBU168969 WLQ103435:WLQ168969 WVM103435:WVM168969 E168971:E234505 JA168971:JA234505 SW168971:SW234505 ACS168971:ACS234505 AMO168971:AMO234505 AWK168971:AWK234505 BGG168971:BGG234505 BQC168971:BQC234505 BZY168971:BZY234505 CJU168971:CJU234505 CTQ168971:CTQ234505 DDM168971:DDM234505 DNI168971:DNI234505 DXE168971:DXE234505 EHA168971:EHA234505 EQW168971:EQW234505 FAS168971:FAS234505 FKO168971:FKO234505 FUK168971:FUK234505 GEG168971:GEG234505 GOC168971:GOC234505 GXY168971:GXY234505 HHU168971:HHU234505 HRQ168971:HRQ234505 IBM168971:IBM234505 ILI168971:ILI234505 IVE168971:IVE234505 JFA168971:JFA234505 JOW168971:JOW234505 JYS168971:JYS234505 KIO168971:KIO234505 KSK168971:KSK234505 LCG168971:LCG234505 LMC168971:LMC234505 LVY168971:LVY234505 MFU168971:MFU234505 MPQ168971:MPQ234505 MZM168971:MZM234505 NJI168971:NJI234505 NTE168971:NTE234505 ODA168971:ODA234505 OMW168971:OMW234505 OWS168971:OWS234505 PGO168971:PGO234505 PQK168971:PQK234505 QAG168971:QAG234505 QKC168971:QKC234505 QTY168971:QTY234505 RDU168971:RDU234505 RNQ168971:RNQ234505 RXM168971:RXM234505 SHI168971:SHI234505 SRE168971:SRE234505 TBA168971:TBA234505 TKW168971:TKW234505 TUS168971:TUS234505 UEO168971:UEO234505 UOK168971:UOK234505 UYG168971:UYG234505 VIC168971:VIC234505 VRY168971:VRY234505 WBU168971:WBU234505 WLQ168971:WLQ234505 WVM168971:WVM234505 E234507:E300041 JA234507:JA300041 SW234507:SW300041 ACS234507:ACS300041 AMO234507:AMO300041 AWK234507:AWK300041 BGG234507:BGG300041 BQC234507:BQC300041 BZY234507:BZY300041 CJU234507:CJU300041 CTQ234507:CTQ300041 DDM234507:DDM300041 DNI234507:DNI300041 DXE234507:DXE300041 EHA234507:EHA300041 EQW234507:EQW300041 FAS234507:FAS300041 FKO234507:FKO300041 FUK234507:FUK300041 GEG234507:GEG300041 GOC234507:GOC300041 GXY234507:GXY300041 HHU234507:HHU300041 HRQ234507:HRQ300041 IBM234507:IBM300041 ILI234507:ILI300041 IVE234507:IVE300041 JFA234507:JFA300041 JOW234507:JOW300041 JYS234507:JYS300041 KIO234507:KIO300041 KSK234507:KSK300041 LCG234507:LCG300041 LMC234507:LMC300041 LVY234507:LVY300041 MFU234507:MFU300041 MPQ234507:MPQ300041 MZM234507:MZM300041 NJI234507:NJI300041 NTE234507:NTE300041 ODA234507:ODA300041 OMW234507:OMW300041 OWS234507:OWS300041 PGO234507:PGO300041 PQK234507:PQK300041 QAG234507:QAG300041 QKC234507:QKC300041 QTY234507:QTY300041 RDU234507:RDU300041 RNQ234507:RNQ300041 RXM234507:RXM300041 SHI234507:SHI300041 SRE234507:SRE300041 TBA234507:TBA300041 TKW234507:TKW300041 TUS234507:TUS300041 UEO234507:UEO300041 UOK234507:UOK300041 UYG234507:UYG300041 VIC234507:VIC300041 VRY234507:VRY300041 WBU234507:WBU300041 WLQ234507:WLQ300041 WVM234507:WVM300041 E300043:E365577 JA300043:JA365577 SW300043:SW365577 ACS300043:ACS365577 AMO300043:AMO365577 AWK300043:AWK365577 BGG300043:BGG365577 BQC300043:BQC365577 BZY300043:BZY365577 CJU300043:CJU365577 CTQ300043:CTQ365577 DDM300043:DDM365577 DNI300043:DNI365577 DXE300043:DXE365577 EHA300043:EHA365577 EQW300043:EQW365577 FAS300043:FAS365577 FKO300043:FKO365577 FUK300043:FUK365577 GEG300043:GEG365577 GOC300043:GOC365577 GXY300043:GXY365577 HHU300043:HHU365577 HRQ300043:HRQ365577 IBM300043:IBM365577 ILI300043:ILI365577 IVE300043:IVE365577 JFA300043:JFA365577 JOW300043:JOW365577 JYS300043:JYS365577 KIO300043:KIO365577 KSK300043:KSK365577 LCG300043:LCG365577 LMC300043:LMC365577 LVY300043:LVY365577 MFU300043:MFU365577 MPQ300043:MPQ365577 MZM300043:MZM365577 NJI300043:NJI365577 NTE300043:NTE365577 ODA300043:ODA365577 OMW300043:OMW365577 OWS300043:OWS365577 PGO300043:PGO365577 PQK300043:PQK365577 QAG300043:QAG365577 QKC300043:QKC365577 QTY300043:QTY365577 RDU300043:RDU365577 RNQ300043:RNQ365577 RXM300043:RXM365577 SHI300043:SHI365577 SRE300043:SRE365577 TBA300043:TBA365577 TKW300043:TKW365577 TUS300043:TUS365577 UEO300043:UEO365577 UOK300043:UOK365577 UYG300043:UYG365577 VIC300043:VIC365577 VRY300043:VRY365577 WBU300043:WBU365577 WLQ300043:WLQ365577 WVM300043:WVM365577 E365579:E431113 JA365579:JA431113 SW365579:SW431113 ACS365579:ACS431113 AMO365579:AMO431113 AWK365579:AWK431113 BGG365579:BGG431113 BQC365579:BQC431113 BZY365579:BZY431113 CJU365579:CJU431113 CTQ365579:CTQ431113 DDM365579:DDM431113 DNI365579:DNI431113 DXE365579:DXE431113 EHA365579:EHA431113 EQW365579:EQW431113 FAS365579:FAS431113 FKO365579:FKO431113 FUK365579:FUK431113 GEG365579:GEG431113 GOC365579:GOC431113 GXY365579:GXY431113 HHU365579:HHU431113 HRQ365579:HRQ431113 IBM365579:IBM431113 ILI365579:ILI431113 IVE365579:IVE431113 JFA365579:JFA431113 JOW365579:JOW431113 JYS365579:JYS431113 KIO365579:KIO431113 KSK365579:KSK431113 LCG365579:LCG431113 LMC365579:LMC431113 LVY365579:LVY431113 MFU365579:MFU431113 MPQ365579:MPQ431113 MZM365579:MZM431113 NJI365579:NJI431113 NTE365579:NTE431113 ODA365579:ODA431113 OMW365579:OMW431113 OWS365579:OWS431113 PGO365579:PGO431113 PQK365579:PQK431113 QAG365579:QAG431113 QKC365579:QKC431113 QTY365579:QTY431113 RDU365579:RDU431113 RNQ365579:RNQ431113 RXM365579:RXM431113 SHI365579:SHI431113 SRE365579:SRE431113 TBA365579:TBA431113 TKW365579:TKW431113 TUS365579:TUS431113 UEO365579:UEO431113 UOK365579:UOK431113 UYG365579:UYG431113 VIC365579:VIC431113 VRY365579:VRY431113 WBU365579:WBU431113 WLQ365579:WLQ431113 WVM365579:WVM431113 E431115:E496649 JA431115:JA496649 SW431115:SW496649 ACS431115:ACS496649 AMO431115:AMO496649 AWK431115:AWK496649 BGG431115:BGG496649 BQC431115:BQC496649 BZY431115:BZY496649 CJU431115:CJU496649 CTQ431115:CTQ496649 DDM431115:DDM496649 DNI431115:DNI496649 DXE431115:DXE496649 EHA431115:EHA496649 EQW431115:EQW496649 FAS431115:FAS496649 FKO431115:FKO496649 FUK431115:FUK496649 GEG431115:GEG496649 GOC431115:GOC496649 GXY431115:GXY496649 HHU431115:HHU496649 HRQ431115:HRQ496649 IBM431115:IBM496649 ILI431115:ILI496649 IVE431115:IVE496649 JFA431115:JFA496649 JOW431115:JOW496649 JYS431115:JYS496649 KIO431115:KIO496649 KSK431115:KSK496649 LCG431115:LCG496649 LMC431115:LMC496649 LVY431115:LVY496649 MFU431115:MFU496649 MPQ431115:MPQ496649 MZM431115:MZM496649 NJI431115:NJI496649 NTE431115:NTE496649 ODA431115:ODA496649 OMW431115:OMW496649 OWS431115:OWS496649 PGO431115:PGO496649 PQK431115:PQK496649 QAG431115:QAG496649 QKC431115:QKC496649 QTY431115:QTY496649 RDU431115:RDU496649 RNQ431115:RNQ496649 RXM431115:RXM496649 SHI431115:SHI496649 SRE431115:SRE496649 TBA431115:TBA496649 TKW431115:TKW496649 TUS431115:TUS496649 UEO431115:UEO496649 UOK431115:UOK496649 UYG431115:UYG496649 VIC431115:VIC496649 VRY431115:VRY496649 WBU431115:WBU496649 WLQ431115:WLQ496649 WVM431115:WVM496649 E496651:E562185 JA496651:JA562185 SW496651:SW562185 ACS496651:ACS562185 AMO496651:AMO562185 AWK496651:AWK562185 BGG496651:BGG562185 BQC496651:BQC562185 BZY496651:BZY562185 CJU496651:CJU562185 CTQ496651:CTQ562185 DDM496651:DDM562185 DNI496651:DNI562185 DXE496651:DXE562185 EHA496651:EHA562185 EQW496651:EQW562185 FAS496651:FAS562185 FKO496651:FKO562185 FUK496651:FUK562185 GEG496651:GEG562185 GOC496651:GOC562185 GXY496651:GXY562185 HHU496651:HHU562185 HRQ496651:HRQ562185 IBM496651:IBM562185 ILI496651:ILI562185 IVE496651:IVE562185 JFA496651:JFA562185 JOW496651:JOW562185 JYS496651:JYS562185 KIO496651:KIO562185 KSK496651:KSK562185 LCG496651:LCG562185 LMC496651:LMC562185 LVY496651:LVY562185 MFU496651:MFU562185 MPQ496651:MPQ562185 MZM496651:MZM562185 NJI496651:NJI562185 NTE496651:NTE562185 ODA496651:ODA562185 OMW496651:OMW562185 OWS496651:OWS562185 PGO496651:PGO562185 PQK496651:PQK562185 QAG496651:QAG562185 QKC496651:QKC562185 QTY496651:QTY562185 RDU496651:RDU562185 RNQ496651:RNQ562185 RXM496651:RXM562185 SHI496651:SHI562185 SRE496651:SRE562185 TBA496651:TBA562185 TKW496651:TKW562185 TUS496651:TUS562185 UEO496651:UEO562185 UOK496651:UOK562185 UYG496651:UYG562185 VIC496651:VIC562185 VRY496651:VRY562185 WBU496651:WBU562185 WLQ496651:WLQ562185 WVM496651:WVM562185 E562187:E627721 JA562187:JA627721 SW562187:SW627721 ACS562187:ACS627721 AMO562187:AMO627721 AWK562187:AWK627721 BGG562187:BGG627721 BQC562187:BQC627721 BZY562187:BZY627721 CJU562187:CJU627721 CTQ562187:CTQ627721 DDM562187:DDM627721 DNI562187:DNI627721 DXE562187:DXE627721 EHA562187:EHA627721 EQW562187:EQW627721 FAS562187:FAS627721 FKO562187:FKO627721 FUK562187:FUK627721 GEG562187:GEG627721 GOC562187:GOC627721 GXY562187:GXY627721 HHU562187:HHU627721 HRQ562187:HRQ627721 IBM562187:IBM627721 ILI562187:ILI627721 IVE562187:IVE627721 JFA562187:JFA627721 JOW562187:JOW627721 JYS562187:JYS627721 KIO562187:KIO627721 KSK562187:KSK627721 LCG562187:LCG627721 LMC562187:LMC627721 LVY562187:LVY627721 MFU562187:MFU627721 MPQ562187:MPQ627721 MZM562187:MZM627721 NJI562187:NJI627721 NTE562187:NTE627721 ODA562187:ODA627721 OMW562187:OMW627721 OWS562187:OWS627721 PGO562187:PGO627721 PQK562187:PQK627721 QAG562187:QAG627721 QKC562187:QKC627721 QTY562187:QTY627721 RDU562187:RDU627721 RNQ562187:RNQ627721 RXM562187:RXM627721 SHI562187:SHI627721 SRE562187:SRE627721 TBA562187:TBA627721 TKW562187:TKW627721 TUS562187:TUS627721 UEO562187:UEO627721 UOK562187:UOK627721 UYG562187:UYG627721 VIC562187:VIC627721 VRY562187:VRY627721 WBU562187:WBU627721 WLQ562187:WLQ627721 WVM562187:WVM627721 E627723:E693257 JA627723:JA693257 SW627723:SW693257 ACS627723:ACS693257 AMO627723:AMO693257 AWK627723:AWK693257 BGG627723:BGG693257 BQC627723:BQC693257 BZY627723:BZY693257 CJU627723:CJU693257 CTQ627723:CTQ693257 DDM627723:DDM693257 DNI627723:DNI693257 DXE627723:DXE693257 EHA627723:EHA693257 EQW627723:EQW693257 FAS627723:FAS693257 FKO627723:FKO693257 FUK627723:FUK693257 GEG627723:GEG693257 GOC627723:GOC693257 GXY627723:GXY693257 HHU627723:HHU693257 HRQ627723:HRQ693257 IBM627723:IBM693257 ILI627723:ILI693257 IVE627723:IVE693257 JFA627723:JFA693257 JOW627723:JOW693257 JYS627723:JYS693257 KIO627723:KIO693257 KSK627723:KSK693257 LCG627723:LCG693257 LMC627723:LMC693257 LVY627723:LVY693257 MFU627723:MFU693257 MPQ627723:MPQ693257 MZM627723:MZM693257 NJI627723:NJI693257 NTE627723:NTE693257 ODA627723:ODA693257 OMW627723:OMW693257 OWS627723:OWS693257 PGO627723:PGO693257 PQK627723:PQK693257 QAG627723:QAG693257 QKC627723:QKC693257 QTY627723:QTY693257 RDU627723:RDU693257 RNQ627723:RNQ693257 RXM627723:RXM693257 SHI627723:SHI693257 SRE627723:SRE693257 TBA627723:TBA693257 TKW627723:TKW693257 TUS627723:TUS693257 UEO627723:UEO693257 UOK627723:UOK693257 UYG627723:UYG693257 VIC627723:VIC693257 VRY627723:VRY693257 WBU627723:WBU693257 WLQ627723:WLQ693257 WVM627723:WVM693257 E693259:E758793 JA693259:JA758793 SW693259:SW758793 ACS693259:ACS758793 AMO693259:AMO758793 AWK693259:AWK758793 BGG693259:BGG758793 BQC693259:BQC758793 BZY693259:BZY758793 CJU693259:CJU758793 CTQ693259:CTQ758793 DDM693259:DDM758793 DNI693259:DNI758793 DXE693259:DXE758793 EHA693259:EHA758793 EQW693259:EQW758793 FAS693259:FAS758793 FKO693259:FKO758793 FUK693259:FUK758793 GEG693259:GEG758793 GOC693259:GOC758793 GXY693259:GXY758793 HHU693259:HHU758793 HRQ693259:HRQ758793 IBM693259:IBM758793 ILI693259:ILI758793 IVE693259:IVE758793 JFA693259:JFA758793 JOW693259:JOW758793 JYS693259:JYS758793 KIO693259:KIO758793 KSK693259:KSK758793 LCG693259:LCG758793 LMC693259:LMC758793 LVY693259:LVY758793 MFU693259:MFU758793 MPQ693259:MPQ758793 MZM693259:MZM758793 NJI693259:NJI758793 NTE693259:NTE758793 ODA693259:ODA758793 OMW693259:OMW758793 OWS693259:OWS758793 PGO693259:PGO758793 PQK693259:PQK758793 QAG693259:QAG758793 QKC693259:QKC758793 QTY693259:QTY758793 RDU693259:RDU758793 RNQ693259:RNQ758793 RXM693259:RXM758793 SHI693259:SHI758793 SRE693259:SRE758793 TBA693259:TBA758793 TKW693259:TKW758793 TUS693259:TUS758793 UEO693259:UEO758793 UOK693259:UOK758793 UYG693259:UYG758793 VIC693259:VIC758793 VRY693259:VRY758793 WBU693259:WBU758793 WLQ693259:WLQ758793 WVM693259:WVM758793 E758795:E824329 JA758795:JA824329 SW758795:SW824329 ACS758795:ACS824329 AMO758795:AMO824329 AWK758795:AWK824329 BGG758795:BGG824329 BQC758795:BQC824329 BZY758795:BZY824329 CJU758795:CJU824329 CTQ758795:CTQ824329 DDM758795:DDM824329 DNI758795:DNI824329 DXE758795:DXE824329 EHA758795:EHA824329 EQW758795:EQW824329 FAS758795:FAS824329 FKO758795:FKO824329 FUK758795:FUK824329 GEG758795:GEG824329 GOC758795:GOC824329 GXY758795:GXY824329 HHU758795:HHU824329 HRQ758795:HRQ824329 IBM758795:IBM824329 ILI758795:ILI824329 IVE758795:IVE824329 JFA758795:JFA824329 JOW758795:JOW824329 JYS758795:JYS824329 KIO758795:KIO824329 KSK758795:KSK824329 LCG758795:LCG824329 LMC758795:LMC824329 LVY758795:LVY824329 MFU758795:MFU824329 MPQ758795:MPQ824329 MZM758795:MZM824329 NJI758795:NJI824329 NTE758795:NTE824329 ODA758795:ODA824329 OMW758795:OMW824329 OWS758795:OWS824329 PGO758795:PGO824329 PQK758795:PQK824329 QAG758795:QAG824329 QKC758795:QKC824329 QTY758795:QTY824329 RDU758795:RDU824329 RNQ758795:RNQ824329 RXM758795:RXM824329 SHI758795:SHI824329 SRE758795:SRE824329 TBA758795:TBA824329 TKW758795:TKW824329 TUS758795:TUS824329 UEO758795:UEO824329 UOK758795:UOK824329 UYG758795:UYG824329 VIC758795:VIC824329 VRY758795:VRY824329 WBU758795:WBU824329 WLQ758795:WLQ824329 WVM758795:WVM824329 E824331:E889865 JA824331:JA889865 SW824331:SW889865 ACS824331:ACS889865 AMO824331:AMO889865 AWK824331:AWK889865 BGG824331:BGG889865 BQC824331:BQC889865 BZY824331:BZY889865 CJU824331:CJU889865 CTQ824331:CTQ889865 DDM824331:DDM889865 DNI824331:DNI889865 DXE824331:DXE889865 EHA824331:EHA889865 EQW824331:EQW889865 FAS824331:FAS889865 FKO824331:FKO889865 FUK824331:FUK889865 GEG824331:GEG889865 GOC824331:GOC889865 GXY824331:GXY889865 HHU824331:HHU889865 HRQ824331:HRQ889865 IBM824331:IBM889865 ILI824331:ILI889865 IVE824331:IVE889865 JFA824331:JFA889865 JOW824331:JOW889865 JYS824331:JYS889865 KIO824331:KIO889865 KSK824331:KSK889865 LCG824331:LCG889865 LMC824331:LMC889865 LVY824331:LVY889865 MFU824331:MFU889865 MPQ824331:MPQ889865 MZM824331:MZM889865 NJI824331:NJI889865 NTE824331:NTE889865 ODA824331:ODA889865 OMW824331:OMW889865 OWS824331:OWS889865 PGO824331:PGO889865 PQK824331:PQK889865 QAG824331:QAG889865 QKC824331:QKC889865 QTY824331:QTY889865 RDU824331:RDU889865 RNQ824331:RNQ889865 RXM824331:RXM889865 SHI824331:SHI889865 SRE824331:SRE889865 TBA824331:TBA889865 TKW824331:TKW889865 TUS824331:TUS889865 UEO824331:UEO889865 UOK824331:UOK889865 UYG824331:UYG889865 VIC824331:VIC889865 VRY824331:VRY889865 WBU824331:WBU889865 WLQ824331:WLQ889865 WVM824331:WVM889865 E889867:E955401 JA889867:JA955401 SW889867:SW955401 ACS889867:ACS955401 AMO889867:AMO955401 AWK889867:AWK955401 BGG889867:BGG955401 BQC889867:BQC955401 BZY889867:BZY955401 CJU889867:CJU955401 CTQ889867:CTQ955401 DDM889867:DDM955401 DNI889867:DNI955401 DXE889867:DXE955401 EHA889867:EHA955401 EQW889867:EQW955401 FAS889867:FAS955401 FKO889867:FKO955401 FUK889867:FUK955401 GEG889867:GEG955401 GOC889867:GOC955401 GXY889867:GXY955401 HHU889867:HHU955401 HRQ889867:HRQ955401 IBM889867:IBM955401 ILI889867:ILI955401 IVE889867:IVE955401 JFA889867:JFA955401 JOW889867:JOW955401 JYS889867:JYS955401 KIO889867:KIO955401 KSK889867:KSK955401 LCG889867:LCG955401 LMC889867:LMC955401 LVY889867:LVY955401 MFU889867:MFU955401 MPQ889867:MPQ955401 MZM889867:MZM955401 NJI889867:NJI955401 NTE889867:NTE955401 ODA889867:ODA955401 OMW889867:OMW955401 OWS889867:OWS955401 PGO889867:PGO955401 PQK889867:PQK955401 QAG889867:QAG955401 QKC889867:QKC955401 QTY889867:QTY955401 RDU889867:RDU955401 RNQ889867:RNQ955401 RXM889867:RXM955401 SHI889867:SHI955401 SRE889867:SRE955401 TBA889867:TBA955401 TKW889867:TKW955401 TUS889867:TUS955401 UEO889867:UEO955401 UOK889867:UOK955401 UYG889867:UYG955401 VIC889867:VIC955401 VRY889867:VRY955401 WBU889867:WBU955401 WLQ889867:WLQ955401 WVM889867:WVM955401 E955403:E1048576 JA955403:JA1048576 SW955403:SW1048576 ACS955403:ACS1048576 AMO955403:AMO1048576 AWK955403:AWK1048576 BGG955403:BGG1048576 BQC955403:BQC1048576 BZY955403:BZY1048576 CJU955403:CJU1048576 CTQ955403:CTQ1048576 DDM955403:DDM1048576 DNI955403:DNI1048576 DXE955403:DXE1048576 EHA955403:EHA1048576 EQW955403:EQW1048576 FAS955403:FAS1048576 FKO955403:FKO1048576 FUK955403:FUK1048576 GEG955403:GEG1048576 GOC955403:GOC1048576 GXY955403:GXY1048576 HHU955403:HHU1048576 HRQ955403:HRQ1048576 IBM955403:IBM1048576 ILI955403:ILI1048576 IVE955403:IVE1048576 JFA955403:JFA1048576 JOW955403:JOW1048576 JYS955403:JYS1048576 KIO955403:KIO1048576 KSK955403:KSK1048576 LCG955403:LCG1048576 LMC955403:LMC1048576 LVY955403:LVY1048576 MFU955403:MFU1048576 MPQ955403:MPQ1048576 MZM955403:MZM1048576 NJI955403:NJI1048576 NTE955403:NTE1048576 ODA955403:ODA1048576 OMW955403:OMW1048576 OWS955403:OWS1048576 PGO955403:PGO1048576 PQK955403:PQK1048576 QAG955403:QAG1048576 QKC955403:QKC1048576 QTY955403:QTY1048576 RDU955403:RDU1048576 RNQ955403:RNQ1048576 RXM955403:RXM1048576 SHI955403:SHI1048576 SRE955403:SRE1048576 TBA955403:TBA1048576 TKW955403:TKW1048576 TUS955403:TUS1048576 UEO955403:UEO1048576 UOK955403:UOK1048576 UYG955403:UYG1048576 VIC955403:VIC1048576 VRY955403:VRY1048576 WBU955403:WBU1048576 WLQ955403:WLQ1048576 WVM955403:WVM1048576 WVM10:WVM37897 WLQ10:WLQ37897 WBU10:WBU37897 VRY10:VRY37897 VIC10:VIC37897 UYG10:UYG37897 UOK10:UOK37897 UEO10:UEO37897 TUS10:TUS37897 TKW10:TKW37897 TBA10:TBA37897 SRE10:SRE37897 SHI10:SHI37897 RXM10:RXM37897 RNQ10:RNQ37897 RDU10:RDU37897 QTY10:QTY37897 QKC10:QKC37897 QAG10:QAG37897 PQK10:PQK37897 PGO10:PGO37897 OWS10:OWS37897 OMW10:OMW37897 ODA10:ODA37897 NTE10:NTE37897 NJI10:NJI37897 MZM10:MZM37897 MPQ10:MPQ37897 MFU10:MFU37897 LVY10:LVY37897 LMC10:LMC37897 LCG10:LCG37897 KSK10:KSK37897 KIO10:KIO37897 JYS10:JYS37897 JOW10:JOW37897 JFA10:JFA37897 IVE10:IVE37897 ILI10:ILI37897 IBM10:IBM37897 HRQ10:HRQ37897 HHU10:HHU37897 GXY10:GXY37897 GOC10:GOC37897 GEG10:GEG37897 FUK10:FUK37897 FKO10:FKO37897 FAS10:FAS37897 EQW10:EQW37897 EHA10:EHA37897 DXE10:DXE37897 DNI10:DNI37897 DDM10:DDM37897 CTQ10:CTQ37897 CJU10:CJU37897 BZY10:BZY37897 BQC10:BQC37897 BGG10:BGG37897 AWK10:AWK37897 AMO10:AMO37897 ACS10:ACS37897 SW10:SW37897 JA10:JA37897 E10:E37897">
      <formula1>$P$1:$P$11</formula1>
    </dataValidation>
    <dataValidation type="list" showInputMessage="1" prompt="Select 'Reimbursable' for transfers between ordering and performing TAFS." sqref="J37894:J62893 JF37894:JF62893 TB37894:TB62893 ACX37894:ACX62893 AMT37894:AMT62893 AWP37894:AWP62893 BGL37894:BGL62893 BQH37894:BQH62893 CAD37894:CAD62893 CJZ37894:CJZ62893 CTV37894:CTV62893 DDR37894:DDR62893 DNN37894:DNN62893 DXJ37894:DXJ62893 EHF37894:EHF62893 ERB37894:ERB62893 FAX37894:FAX62893 FKT37894:FKT62893 FUP37894:FUP62893 GEL37894:GEL62893 GOH37894:GOH62893 GYD37894:GYD62893 HHZ37894:HHZ62893 HRV37894:HRV62893 IBR37894:IBR62893 ILN37894:ILN62893 IVJ37894:IVJ62893 JFF37894:JFF62893 JPB37894:JPB62893 JYX37894:JYX62893 KIT37894:KIT62893 KSP37894:KSP62893 LCL37894:LCL62893 LMH37894:LMH62893 LWD37894:LWD62893 MFZ37894:MFZ62893 MPV37894:MPV62893 MZR37894:MZR62893 NJN37894:NJN62893 NTJ37894:NTJ62893 ODF37894:ODF62893 ONB37894:ONB62893 OWX37894:OWX62893 PGT37894:PGT62893 PQP37894:PQP62893 QAL37894:QAL62893 QKH37894:QKH62893 QUD37894:QUD62893 RDZ37894:RDZ62893 RNV37894:RNV62893 RXR37894:RXR62893 SHN37894:SHN62893 SRJ37894:SRJ62893 TBF37894:TBF62893 TLB37894:TLB62893 TUX37894:TUX62893 UET37894:UET62893 UOP37894:UOP62893 UYL37894:UYL62893 VIH37894:VIH62893 VSD37894:VSD62893 WBZ37894:WBZ62893 WLV37894:WLV62893 WVR37894:WVR62893 J103430:J128429 JF103430:JF128429 TB103430:TB128429 ACX103430:ACX128429 AMT103430:AMT128429 AWP103430:AWP128429 BGL103430:BGL128429 BQH103430:BQH128429 CAD103430:CAD128429 CJZ103430:CJZ128429 CTV103430:CTV128429 DDR103430:DDR128429 DNN103430:DNN128429 DXJ103430:DXJ128429 EHF103430:EHF128429 ERB103430:ERB128429 FAX103430:FAX128429 FKT103430:FKT128429 FUP103430:FUP128429 GEL103430:GEL128429 GOH103430:GOH128429 GYD103430:GYD128429 HHZ103430:HHZ128429 HRV103430:HRV128429 IBR103430:IBR128429 ILN103430:ILN128429 IVJ103430:IVJ128429 JFF103430:JFF128429 JPB103430:JPB128429 JYX103430:JYX128429 KIT103430:KIT128429 KSP103430:KSP128429 LCL103430:LCL128429 LMH103430:LMH128429 LWD103430:LWD128429 MFZ103430:MFZ128429 MPV103430:MPV128429 MZR103430:MZR128429 NJN103430:NJN128429 NTJ103430:NTJ128429 ODF103430:ODF128429 ONB103430:ONB128429 OWX103430:OWX128429 PGT103430:PGT128429 PQP103430:PQP128429 QAL103430:QAL128429 QKH103430:QKH128429 QUD103430:QUD128429 RDZ103430:RDZ128429 RNV103430:RNV128429 RXR103430:RXR128429 SHN103430:SHN128429 SRJ103430:SRJ128429 TBF103430:TBF128429 TLB103430:TLB128429 TUX103430:TUX128429 UET103430:UET128429 UOP103430:UOP128429 UYL103430:UYL128429 VIH103430:VIH128429 VSD103430:VSD128429 WBZ103430:WBZ128429 WLV103430:WLV128429 WVR103430:WVR128429 J168966:J193965 JF168966:JF193965 TB168966:TB193965 ACX168966:ACX193965 AMT168966:AMT193965 AWP168966:AWP193965 BGL168966:BGL193965 BQH168966:BQH193965 CAD168966:CAD193965 CJZ168966:CJZ193965 CTV168966:CTV193965 DDR168966:DDR193965 DNN168966:DNN193965 DXJ168966:DXJ193965 EHF168966:EHF193965 ERB168966:ERB193965 FAX168966:FAX193965 FKT168966:FKT193965 FUP168966:FUP193965 GEL168966:GEL193965 GOH168966:GOH193965 GYD168966:GYD193965 HHZ168966:HHZ193965 HRV168966:HRV193965 IBR168966:IBR193965 ILN168966:ILN193965 IVJ168966:IVJ193965 JFF168966:JFF193965 JPB168966:JPB193965 JYX168966:JYX193965 KIT168966:KIT193965 KSP168966:KSP193965 LCL168966:LCL193965 LMH168966:LMH193965 LWD168966:LWD193965 MFZ168966:MFZ193965 MPV168966:MPV193965 MZR168966:MZR193965 NJN168966:NJN193965 NTJ168966:NTJ193965 ODF168966:ODF193965 ONB168966:ONB193965 OWX168966:OWX193965 PGT168966:PGT193965 PQP168966:PQP193965 QAL168966:QAL193965 QKH168966:QKH193965 QUD168966:QUD193965 RDZ168966:RDZ193965 RNV168966:RNV193965 RXR168966:RXR193965 SHN168966:SHN193965 SRJ168966:SRJ193965 TBF168966:TBF193965 TLB168966:TLB193965 TUX168966:TUX193965 UET168966:UET193965 UOP168966:UOP193965 UYL168966:UYL193965 VIH168966:VIH193965 VSD168966:VSD193965 WBZ168966:WBZ193965 WLV168966:WLV193965 WVR168966:WVR193965 J234502:J259501 JF234502:JF259501 TB234502:TB259501 ACX234502:ACX259501 AMT234502:AMT259501 AWP234502:AWP259501 BGL234502:BGL259501 BQH234502:BQH259501 CAD234502:CAD259501 CJZ234502:CJZ259501 CTV234502:CTV259501 DDR234502:DDR259501 DNN234502:DNN259501 DXJ234502:DXJ259501 EHF234502:EHF259501 ERB234502:ERB259501 FAX234502:FAX259501 FKT234502:FKT259501 FUP234502:FUP259501 GEL234502:GEL259501 GOH234502:GOH259501 GYD234502:GYD259501 HHZ234502:HHZ259501 HRV234502:HRV259501 IBR234502:IBR259501 ILN234502:ILN259501 IVJ234502:IVJ259501 JFF234502:JFF259501 JPB234502:JPB259501 JYX234502:JYX259501 KIT234502:KIT259501 KSP234502:KSP259501 LCL234502:LCL259501 LMH234502:LMH259501 LWD234502:LWD259501 MFZ234502:MFZ259501 MPV234502:MPV259501 MZR234502:MZR259501 NJN234502:NJN259501 NTJ234502:NTJ259501 ODF234502:ODF259501 ONB234502:ONB259501 OWX234502:OWX259501 PGT234502:PGT259501 PQP234502:PQP259501 QAL234502:QAL259501 QKH234502:QKH259501 QUD234502:QUD259501 RDZ234502:RDZ259501 RNV234502:RNV259501 RXR234502:RXR259501 SHN234502:SHN259501 SRJ234502:SRJ259501 TBF234502:TBF259501 TLB234502:TLB259501 TUX234502:TUX259501 UET234502:UET259501 UOP234502:UOP259501 UYL234502:UYL259501 VIH234502:VIH259501 VSD234502:VSD259501 WBZ234502:WBZ259501 WLV234502:WLV259501 WVR234502:WVR259501 J300038:J325037 JF300038:JF325037 TB300038:TB325037 ACX300038:ACX325037 AMT300038:AMT325037 AWP300038:AWP325037 BGL300038:BGL325037 BQH300038:BQH325037 CAD300038:CAD325037 CJZ300038:CJZ325037 CTV300038:CTV325037 DDR300038:DDR325037 DNN300038:DNN325037 DXJ300038:DXJ325037 EHF300038:EHF325037 ERB300038:ERB325037 FAX300038:FAX325037 FKT300038:FKT325037 FUP300038:FUP325037 GEL300038:GEL325037 GOH300038:GOH325037 GYD300038:GYD325037 HHZ300038:HHZ325037 HRV300038:HRV325037 IBR300038:IBR325037 ILN300038:ILN325037 IVJ300038:IVJ325037 JFF300038:JFF325037 JPB300038:JPB325037 JYX300038:JYX325037 KIT300038:KIT325037 KSP300038:KSP325037 LCL300038:LCL325037 LMH300038:LMH325037 LWD300038:LWD325037 MFZ300038:MFZ325037 MPV300038:MPV325037 MZR300038:MZR325037 NJN300038:NJN325037 NTJ300038:NTJ325037 ODF300038:ODF325037 ONB300038:ONB325037 OWX300038:OWX325037 PGT300038:PGT325037 PQP300038:PQP325037 QAL300038:QAL325037 QKH300038:QKH325037 QUD300038:QUD325037 RDZ300038:RDZ325037 RNV300038:RNV325037 RXR300038:RXR325037 SHN300038:SHN325037 SRJ300038:SRJ325037 TBF300038:TBF325037 TLB300038:TLB325037 TUX300038:TUX325037 UET300038:UET325037 UOP300038:UOP325037 UYL300038:UYL325037 VIH300038:VIH325037 VSD300038:VSD325037 WBZ300038:WBZ325037 WLV300038:WLV325037 WVR300038:WVR325037 J365574:J390573 JF365574:JF390573 TB365574:TB390573 ACX365574:ACX390573 AMT365574:AMT390573 AWP365574:AWP390573 BGL365574:BGL390573 BQH365574:BQH390573 CAD365574:CAD390573 CJZ365574:CJZ390573 CTV365574:CTV390573 DDR365574:DDR390573 DNN365574:DNN390573 DXJ365574:DXJ390573 EHF365574:EHF390573 ERB365574:ERB390573 FAX365574:FAX390573 FKT365574:FKT390573 FUP365574:FUP390573 GEL365574:GEL390573 GOH365574:GOH390573 GYD365574:GYD390573 HHZ365574:HHZ390573 HRV365574:HRV390573 IBR365574:IBR390573 ILN365574:ILN390573 IVJ365574:IVJ390573 JFF365574:JFF390573 JPB365574:JPB390573 JYX365574:JYX390573 KIT365574:KIT390573 KSP365574:KSP390573 LCL365574:LCL390573 LMH365574:LMH390573 LWD365574:LWD390573 MFZ365574:MFZ390573 MPV365574:MPV390573 MZR365574:MZR390573 NJN365574:NJN390573 NTJ365574:NTJ390573 ODF365574:ODF390573 ONB365574:ONB390573 OWX365574:OWX390573 PGT365574:PGT390573 PQP365574:PQP390573 QAL365574:QAL390573 QKH365574:QKH390573 QUD365574:QUD390573 RDZ365574:RDZ390573 RNV365574:RNV390573 RXR365574:RXR390573 SHN365574:SHN390573 SRJ365574:SRJ390573 TBF365574:TBF390573 TLB365574:TLB390573 TUX365574:TUX390573 UET365574:UET390573 UOP365574:UOP390573 UYL365574:UYL390573 VIH365574:VIH390573 VSD365574:VSD390573 WBZ365574:WBZ390573 WLV365574:WLV390573 WVR365574:WVR390573 J431110:J456109 JF431110:JF456109 TB431110:TB456109 ACX431110:ACX456109 AMT431110:AMT456109 AWP431110:AWP456109 BGL431110:BGL456109 BQH431110:BQH456109 CAD431110:CAD456109 CJZ431110:CJZ456109 CTV431110:CTV456109 DDR431110:DDR456109 DNN431110:DNN456109 DXJ431110:DXJ456109 EHF431110:EHF456109 ERB431110:ERB456109 FAX431110:FAX456109 FKT431110:FKT456109 FUP431110:FUP456109 GEL431110:GEL456109 GOH431110:GOH456109 GYD431110:GYD456109 HHZ431110:HHZ456109 HRV431110:HRV456109 IBR431110:IBR456109 ILN431110:ILN456109 IVJ431110:IVJ456109 JFF431110:JFF456109 JPB431110:JPB456109 JYX431110:JYX456109 KIT431110:KIT456109 KSP431110:KSP456109 LCL431110:LCL456109 LMH431110:LMH456109 LWD431110:LWD456109 MFZ431110:MFZ456109 MPV431110:MPV456109 MZR431110:MZR456109 NJN431110:NJN456109 NTJ431110:NTJ456109 ODF431110:ODF456109 ONB431110:ONB456109 OWX431110:OWX456109 PGT431110:PGT456109 PQP431110:PQP456109 QAL431110:QAL456109 QKH431110:QKH456109 QUD431110:QUD456109 RDZ431110:RDZ456109 RNV431110:RNV456109 RXR431110:RXR456109 SHN431110:SHN456109 SRJ431110:SRJ456109 TBF431110:TBF456109 TLB431110:TLB456109 TUX431110:TUX456109 UET431110:UET456109 UOP431110:UOP456109 UYL431110:UYL456109 VIH431110:VIH456109 VSD431110:VSD456109 WBZ431110:WBZ456109 WLV431110:WLV456109 WVR431110:WVR456109 J496646:J521645 JF496646:JF521645 TB496646:TB521645 ACX496646:ACX521645 AMT496646:AMT521645 AWP496646:AWP521645 BGL496646:BGL521645 BQH496646:BQH521645 CAD496646:CAD521645 CJZ496646:CJZ521645 CTV496646:CTV521645 DDR496646:DDR521645 DNN496646:DNN521645 DXJ496646:DXJ521645 EHF496646:EHF521645 ERB496646:ERB521645 FAX496646:FAX521645 FKT496646:FKT521645 FUP496646:FUP521645 GEL496646:GEL521645 GOH496646:GOH521645 GYD496646:GYD521645 HHZ496646:HHZ521645 HRV496646:HRV521645 IBR496646:IBR521645 ILN496646:ILN521645 IVJ496646:IVJ521645 JFF496646:JFF521645 JPB496646:JPB521645 JYX496646:JYX521645 KIT496646:KIT521645 KSP496646:KSP521645 LCL496646:LCL521645 LMH496646:LMH521645 LWD496646:LWD521645 MFZ496646:MFZ521645 MPV496646:MPV521645 MZR496646:MZR521645 NJN496646:NJN521645 NTJ496646:NTJ521645 ODF496646:ODF521645 ONB496646:ONB521645 OWX496646:OWX521645 PGT496646:PGT521645 PQP496646:PQP521645 QAL496646:QAL521645 QKH496646:QKH521645 QUD496646:QUD521645 RDZ496646:RDZ521645 RNV496646:RNV521645 RXR496646:RXR521645 SHN496646:SHN521645 SRJ496646:SRJ521645 TBF496646:TBF521645 TLB496646:TLB521645 TUX496646:TUX521645 UET496646:UET521645 UOP496646:UOP521645 UYL496646:UYL521645 VIH496646:VIH521645 VSD496646:VSD521645 WBZ496646:WBZ521645 WLV496646:WLV521645 WVR496646:WVR521645 J562182:J587181 JF562182:JF587181 TB562182:TB587181 ACX562182:ACX587181 AMT562182:AMT587181 AWP562182:AWP587181 BGL562182:BGL587181 BQH562182:BQH587181 CAD562182:CAD587181 CJZ562182:CJZ587181 CTV562182:CTV587181 DDR562182:DDR587181 DNN562182:DNN587181 DXJ562182:DXJ587181 EHF562182:EHF587181 ERB562182:ERB587181 FAX562182:FAX587181 FKT562182:FKT587181 FUP562182:FUP587181 GEL562182:GEL587181 GOH562182:GOH587181 GYD562182:GYD587181 HHZ562182:HHZ587181 HRV562182:HRV587181 IBR562182:IBR587181 ILN562182:ILN587181 IVJ562182:IVJ587181 JFF562182:JFF587181 JPB562182:JPB587181 JYX562182:JYX587181 KIT562182:KIT587181 KSP562182:KSP587181 LCL562182:LCL587181 LMH562182:LMH587181 LWD562182:LWD587181 MFZ562182:MFZ587181 MPV562182:MPV587181 MZR562182:MZR587181 NJN562182:NJN587181 NTJ562182:NTJ587181 ODF562182:ODF587181 ONB562182:ONB587181 OWX562182:OWX587181 PGT562182:PGT587181 PQP562182:PQP587181 QAL562182:QAL587181 QKH562182:QKH587181 QUD562182:QUD587181 RDZ562182:RDZ587181 RNV562182:RNV587181 RXR562182:RXR587181 SHN562182:SHN587181 SRJ562182:SRJ587181 TBF562182:TBF587181 TLB562182:TLB587181 TUX562182:TUX587181 UET562182:UET587181 UOP562182:UOP587181 UYL562182:UYL587181 VIH562182:VIH587181 VSD562182:VSD587181 WBZ562182:WBZ587181 WLV562182:WLV587181 WVR562182:WVR587181 J627718:J652717 JF627718:JF652717 TB627718:TB652717 ACX627718:ACX652717 AMT627718:AMT652717 AWP627718:AWP652717 BGL627718:BGL652717 BQH627718:BQH652717 CAD627718:CAD652717 CJZ627718:CJZ652717 CTV627718:CTV652717 DDR627718:DDR652717 DNN627718:DNN652717 DXJ627718:DXJ652717 EHF627718:EHF652717 ERB627718:ERB652717 FAX627718:FAX652717 FKT627718:FKT652717 FUP627718:FUP652717 GEL627718:GEL652717 GOH627718:GOH652717 GYD627718:GYD652717 HHZ627718:HHZ652717 HRV627718:HRV652717 IBR627718:IBR652717 ILN627718:ILN652717 IVJ627718:IVJ652717 JFF627718:JFF652717 JPB627718:JPB652717 JYX627718:JYX652717 KIT627718:KIT652717 KSP627718:KSP652717 LCL627718:LCL652717 LMH627718:LMH652717 LWD627718:LWD652717 MFZ627718:MFZ652717 MPV627718:MPV652717 MZR627718:MZR652717 NJN627718:NJN652717 NTJ627718:NTJ652717 ODF627718:ODF652717 ONB627718:ONB652717 OWX627718:OWX652717 PGT627718:PGT652717 PQP627718:PQP652717 QAL627718:QAL652717 QKH627718:QKH652717 QUD627718:QUD652717 RDZ627718:RDZ652717 RNV627718:RNV652717 RXR627718:RXR652717 SHN627718:SHN652717 SRJ627718:SRJ652717 TBF627718:TBF652717 TLB627718:TLB652717 TUX627718:TUX652717 UET627718:UET652717 UOP627718:UOP652717 UYL627718:UYL652717 VIH627718:VIH652717 VSD627718:VSD652717 WBZ627718:WBZ652717 WLV627718:WLV652717 WVR627718:WVR652717 J693254:J718253 JF693254:JF718253 TB693254:TB718253 ACX693254:ACX718253 AMT693254:AMT718253 AWP693254:AWP718253 BGL693254:BGL718253 BQH693254:BQH718253 CAD693254:CAD718253 CJZ693254:CJZ718253 CTV693254:CTV718253 DDR693254:DDR718253 DNN693254:DNN718253 DXJ693254:DXJ718253 EHF693254:EHF718253 ERB693254:ERB718253 FAX693254:FAX718253 FKT693254:FKT718253 FUP693254:FUP718253 GEL693254:GEL718253 GOH693254:GOH718253 GYD693254:GYD718253 HHZ693254:HHZ718253 HRV693254:HRV718253 IBR693254:IBR718253 ILN693254:ILN718253 IVJ693254:IVJ718253 JFF693254:JFF718253 JPB693254:JPB718253 JYX693254:JYX718253 KIT693254:KIT718253 KSP693254:KSP718253 LCL693254:LCL718253 LMH693254:LMH718253 LWD693254:LWD718253 MFZ693254:MFZ718253 MPV693254:MPV718253 MZR693254:MZR718253 NJN693254:NJN718253 NTJ693254:NTJ718253 ODF693254:ODF718253 ONB693254:ONB718253 OWX693254:OWX718253 PGT693254:PGT718253 PQP693254:PQP718253 QAL693254:QAL718253 QKH693254:QKH718253 QUD693254:QUD718253 RDZ693254:RDZ718253 RNV693254:RNV718253 RXR693254:RXR718253 SHN693254:SHN718253 SRJ693254:SRJ718253 TBF693254:TBF718253 TLB693254:TLB718253 TUX693254:TUX718253 UET693254:UET718253 UOP693254:UOP718253 UYL693254:UYL718253 VIH693254:VIH718253 VSD693254:VSD718253 WBZ693254:WBZ718253 WLV693254:WLV718253 WVR693254:WVR718253 J758790:J783789 JF758790:JF783789 TB758790:TB783789 ACX758790:ACX783789 AMT758790:AMT783789 AWP758790:AWP783789 BGL758790:BGL783789 BQH758790:BQH783789 CAD758790:CAD783789 CJZ758790:CJZ783789 CTV758790:CTV783789 DDR758790:DDR783789 DNN758790:DNN783789 DXJ758790:DXJ783789 EHF758790:EHF783789 ERB758790:ERB783789 FAX758790:FAX783789 FKT758790:FKT783789 FUP758790:FUP783789 GEL758790:GEL783789 GOH758790:GOH783789 GYD758790:GYD783789 HHZ758790:HHZ783789 HRV758790:HRV783789 IBR758790:IBR783789 ILN758790:ILN783789 IVJ758790:IVJ783789 JFF758790:JFF783789 JPB758790:JPB783789 JYX758790:JYX783789 KIT758790:KIT783789 KSP758790:KSP783789 LCL758790:LCL783789 LMH758790:LMH783789 LWD758790:LWD783789 MFZ758790:MFZ783789 MPV758790:MPV783789 MZR758790:MZR783789 NJN758790:NJN783789 NTJ758790:NTJ783789 ODF758790:ODF783789 ONB758790:ONB783789 OWX758790:OWX783789 PGT758790:PGT783789 PQP758790:PQP783789 QAL758790:QAL783789 QKH758790:QKH783789 QUD758790:QUD783789 RDZ758790:RDZ783789 RNV758790:RNV783789 RXR758790:RXR783789 SHN758790:SHN783789 SRJ758790:SRJ783789 TBF758790:TBF783789 TLB758790:TLB783789 TUX758790:TUX783789 UET758790:UET783789 UOP758790:UOP783789 UYL758790:UYL783789 VIH758790:VIH783789 VSD758790:VSD783789 WBZ758790:WBZ783789 WLV758790:WLV783789 WVR758790:WVR783789 J824326:J849325 JF824326:JF849325 TB824326:TB849325 ACX824326:ACX849325 AMT824326:AMT849325 AWP824326:AWP849325 BGL824326:BGL849325 BQH824326:BQH849325 CAD824326:CAD849325 CJZ824326:CJZ849325 CTV824326:CTV849325 DDR824326:DDR849325 DNN824326:DNN849325 DXJ824326:DXJ849325 EHF824326:EHF849325 ERB824326:ERB849325 FAX824326:FAX849325 FKT824326:FKT849325 FUP824326:FUP849325 GEL824326:GEL849325 GOH824326:GOH849325 GYD824326:GYD849325 HHZ824326:HHZ849325 HRV824326:HRV849325 IBR824326:IBR849325 ILN824326:ILN849325 IVJ824326:IVJ849325 JFF824326:JFF849325 JPB824326:JPB849325 JYX824326:JYX849325 KIT824326:KIT849325 KSP824326:KSP849325 LCL824326:LCL849325 LMH824326:LMH849325 LWD824326:LWD849325 MFZ824326:MFZ849325 MPV824326:MPV849325 MZR824326:MZR849325 NJN824326:NJN849325 NTJ824326:NTJ849325 ODF824326:ODF849325 ONB824326:ONB849325 OWX824326:OWX849325 PGT824326:PGT849325 PQP824326:PQP849325 QAL824326:QAL849325 QKH824326:QKH849325 QUD824326:QUD849325 RDZ824326:RDZ849325 RNV824326:RNV849325 RXR824326:RXR849325 SHN824326:SHN849325 SRJ824326:SRJ849325 TBF824326:TBF849325 TLB824326:TLB849325 TUX824326:TUX849325 UET824326:UET849325 UOP824326:UOP849325 UYL824326:UYL849325 VIH824326:VIH849325 VSD824326:VSD849325 WBZ824326:WBZ849325 WLV824326:WLV849325 WVR824326:WVR849325 J889862:J914861 JF889862:JF914861 TB889862:TB914861 ACX889862:ACX914861 AMT889862:AMT914861 AWP889862:AWP914861 BGL889862:BGL914861 BQH889862:BQH914861 CAD889862:CAD914861 CJZ889862:CJZ914861 CTV889862:CTV914861 DDR889862:DDR914861 DNN889862:DNN914861 DXJ889862:DXJ914861 EHF889862:EHF914861 ERB889862:ERB914861 FAX889862:FAX914861 FKT889862:FKT914861 FUP889862:FUP914861 GEL889862:GEL914861 GOH889862:GOH914861 GYD889862:GYD914861 HHZ889862:HHZ914861 HRV889862:HRV914861 IBR889862:IBR914861 ILN889862:ILN914861 IVJ889862:IVJ914861 JFF889862:JFF914861 JPB889862:JPB914861 JYX889862:JYX914861 KIT889862:KIT914861 KSP889862:KSP914861 LCL889862:LCL914861 LMH889862:LMH914861 LWD889862:LWD914861 MFZ889862:MFZ914861 MPV889862:MPV914861 MZR889862:MZR914861 NJN889862:NJN914861 NTJ889862:NTJ914861 ODF889862:ODF914861 ONB889862:ONB914861 OWX889862:OWX914861 PGT889862:PGT914861 PQP889862:PQP914861 QAL889862:QAL914861 QKH889862:QKH914861 QUD889862:QUD914861 RDZ889862:RDZ914861 RNV889862:RNV914861 RXR889862:RXR914861 SHN889862:SHN914861 SRJ889862:SRJ914861 TBF889862:TBF914861 TLB889862:TLB914861 TUX889862:TUX914861 UET889862:UET914861 UOP889862:UOP914861 UYL889862:UYL914861 VIH889862:VIH914861 VSD889862:VSD914861 WBZ889862:WBZ914861 WLV889862:WLV914861 WVR889862:WVR914861 J955398:J980397 JF955398:JF980397 TB955398:TB980397 ACX955398:ACX980397 AMT955398:AMT980397 AWP955398:AWP980397 BGL955398:BGL980397 BQH955398:BQH980397 CAD955398:CAD980397 CJZ955398:CJZ980397 CTV955398:CTV980397 DDR955398:DDR980397 DNN955398:DNN980397 DXJ955398:DXJ980397 EHF955398:EHF980397 ERB955398:ERB980397 FAX955398:FAX980397 FKT955398:FKT980397 FUP955398:FUP980397 GEL955398:GEL980397 GOH955398:GOH980397 GYD955398:GYD980397 HHZ955398:HHZ980397 HRV955398:HRV980397 IBR955398:IBR980397 ILN955398:ILN980397 IVJ955398:IVJ980397 JFF955398:JFF980397 JPB955398:JPB980397 JYX955398:JYX980397 KIT955398:KIT980397 KSP955398:KSP980397 LCL955398:LCL980397 LMH955398:LMH980397 LWD955398:LWD980397 MFZ955398:MFZ980397 MPV955398:MPV980397 MZR955398:MZR980397 NJN955398:NJN980397 NTJ955398:NTJ980397 ODF955398:ODF980397 ONB955398:ONB980397 OWX955398:OWX980397 PGT955398:PGT980397 PQP955398:PQP980397 QAL955398:QAL980397 QKH955398:QKH980397 QUD955398:QUD980397 RDZ955398:RDZ980397 RNV955398:RNV980397 RXR955398:RXR980397 SHN955398:SHN980397 SRJ955398:SRJ980397 TBF955398:TBF980397 TLB955398:TLB980397 TUX955398:TUX980397 UET955398:UET980397 UOP955398:UOP980397 UYL955398:UYL980397 VIH955398:VIH980397 VSD955398:VSD980397 WBZ955398:WBZ980397 WLV955398:WLV980397 WVR955398:WVR980397 J5:J24 JF5:JF24 TB5:TB24 ACX5:ACX24 AMT5:AMT24 AWP5:AWP24 BGL5:BGL24 BQH5:BQH24 CAD5:CAD24 CJZ5:CJZ24 CTV5:CTV24 DDR5:DDR24 DNN5:DNN24 DXJ5:DXJ24 EHF5:EHF24 ERB5:ERB24 FAX5:FAX24 FKT5:FKT24 FUP5:FUP24 GEL5:GEL24 GOH5:GOH24 GYD5:GYD24 HHZ5:HHZ24 HRV5:HRV24 IBR5:IBR24 ILN5:ILN24 IVJ5:IVJ24 JFF5:JFF24 JPB5:JPB24 JYX5:JYX24 KIT5:KIT24 KSP5:KSP24 LCL5:LCL24 LMH5:LMH24 LWD5:LWD24 MFZ5:MFZ24 MPV5:MPV24 MZR5:MZR24 NJN5:NJN24 NTJ5:NTJ24 ODF5:ODF24 ONB5:ONB24 OWX5:OWX24 PGT5:PGT24 PQP5:PQP24 QAL5:QAL24 QKH5:QKH24 QUD5:QUD24 RDZ5:RDZ24 RNV5:RNV24 RXR5:RXR24 SHN5:SHN24 SRJ5:SRJ24 TBF5:TBF24 TLB5:TLB24 TUX5:TUX24 UET5:UET24 UOP5:UOP24 UYL5:UYL24 VIH5:VIH24 VSD5:VSD24 WBZ5:WBZ24 WLV5:WLV24 WVR5:WVR24">
      <formula1>ReimbursableIndicator</formula1>
    </dataValidation>
    <dataValidation type="list" operator="lessThan" allowBlank="1" showInputMessage="1" showErrorMessage="1" prompt="Select state or territory where award recipient payment address is located for grants, cooperative agreements and entitlements only." sqref="G37894:G62893 JC37894:JC62893 SY37894:SY62893 ACU37894:ACU62893 AMQ37894:AMQ62893 AWM37894:AWM62893 BGI37894:BGI62893 BQE37894:BQE62893 CAA37894:CAA62893 CJW37894:CJW62893 CTS37894:CTS62893 DDO37894:DDO62893 DNK37894:DNK62893 DXG37894:DXG62893 EHC37894:EHC62893 EQY37894:EQY62893 FAU37894:FAU62893 FKQ37894:FKQ62893 FUM37894:FUM62893 GEI37894:GEI62893 GOE37894:GOE62893 GYA37894:GYA62893 HHW37894:HHW62893 HRS37894:HRS62893 IBO37894:IBO62893 ILK37894:ILK62893 IVG37894:IVG62893 JFC37894:JFC62893 JOY37894:JOY62893 JYU37894:JYU62893 KIQ37894:KIQ62893 KSM37894:KSM62893 LCI37894:LCI62893 LME37894:LME62893 LWA37894:LWA62893 MFW37894:MFW62893 MPS37894:MPS62893 MZO37894:MZO62893 NJK37894:NJK62893 NTG37894:NTG62893 ODC37894:ODC62893 OMY37894:OMY62893 OWU37894:OWU62893 PGQ37894:PGQ62893 PQM37894:PQM62893 QAI37894:QAI62893 QKE37894:QKE62893 QUA37894:QUA62893 RDW37894:RDW62893 RNS37894:RNS62893 RXO37894:RXO62893 SHK37894:SHK62893 SRG37894:SRG62893 TBC37894:TBC62893 TKY37894:TKY62893 TUU37894:TUU62893 UEQ37894:UEQ62893 UOM37894:UOM62893 UYI37894:UYI62893 VIE37894:VIE62893 VSA37894:VSA62893 WBW37894:WBW62893 WLS37894:WLS62893 WVO37894:WVO62893 G103430:G128429 JC103430:JC128429 SY103430:SY128429 ACU103430:ACU128429 AMQ103430:AMQ128429 AWM103430:AWM128429 BGI103430:BGI128429 BQE103430:BQE128429 CAA103430:CAA128429 CJW103430:CJW128429 CTS103430:CTS128429 DDO103430:DDO128429 DNK103430:DNK128429 DXG103430:DXG128429 EHC103430:EHC128429 EQY103430:EQY128429 FAU103430:FAU128429 FKQ103430:FKQ128429 FUM103430:FUM128429 GEI103430:GEI128429 GOE103430:GOE128429 GYA103430:GYA128429 HHW103430:HHW128429 HRS103430:HRS128429 IBO103430:IBO128429 ILK103430:ILK128429 IVG103430:IVG128429 JFC103430:JFC128429 JOY103430:JOY128429 JYU103430:JYU128429 KIQ103430:KIQ128429 KSM103430:KSM128429 LCI103430:LCI128429 LME103430:LME128429 LWA103430:LWA128429 MFW103430:MFW128429 MPS103430:MPS128429 MZO103430:MZO128429 NJK103430:NJK128429 NTG103430:NTG128429 ODC103430:ODC128429 OMY103430:OMY128429 OWU103430:OWU128429 PGQ103430:PGQ128429 PQM103430:PQM128429 QAI103430:QAI128429 QKE103430:QKE128429 QUA103430:QUA128429 RDW103430:RDW128429 RNS103430:RNS128429 RXO103430:RXO128429 SHK103430:SHK128429 SRG103430:SRG128429 TBC103430:TBC128429 TKY103430:TKY128429 TUU103430:TUU128429 UEQ103430:UEQ128429 UOM103430:UOM128429 UYI103430:UYI128429 VIE103430:VIE128429 VSA103430:VSA128429 WBW103430:WBW128429 WLS103430:WLS128429 WVO103430:WVO128429 G168966:G193965 JC168966:JC193965 SY168966:SY193965 ACU168966:ACU193965 AMQ168966:AMQ193965 AWM168966:AWM193965 BGI168966:BGI193965 BQE168966:BQE193965 CAA168966:CAA193965 CJW168966:CJW193965 CTS168966:CTS193965 DDO168966:DDO193965 DNK168966:DNK193965 DXG168966:DXG193965 EHC168966:EHC193965 EQY168966:EQY193965 FAU168966:FAU193965 FKQ168966:FKQ193965 FUM168966:FUM193965 GEI168966:GEI193965 GOE168966:GOE193965 GYA168966:GYA193965 HHW168966:HHW193965 HRS168966:HRS193965 IBO168966:IBO193965 ILK168966:ILK193965 IVG168966:IVG193965 JFC168966:JFC193965 JOY168966:JOY193965 JYU168966:JYU193965 KIQ168966:KIQ193965 KSM168966:KSM193965 LCI168966:LCI193965 LME168966:LME193965 LWA168966:LWA193965 MFW168966:MFW193965 MPS168966:MPS193965 MZO168966:MZO193965 NJK168966:NJK193965 NTG168966:NTG193965 ODC168966:ODC193965 OMY168966:OMY193965 OWU168966:OWU193965 PGQ168966:PGQ193965 PQM168966:PQM193965 QAI168966:QAI193965 QKE168966:QKE193965 QUA168966:QUA193965 RDW168966:RDW193965 RNS168966:RNS193965 RXO168966:RXO193965 SHK168966:SHK193965 SRG168966:SRG193965 TBC168966:TBC193965 TKY168966:TKY193965 TUU168966:TUU193965 UEQ168966:UEQ193965 UOM168966:UOM193965 UYI168966:UYI193965 VIE168966:VIE193965 VSA168966:VSA193965 WBW168966:WBW193965 WLS168966:WLS193965 WVO168966:WVO193965 G234502:G259501 JC234502:JC259501 SY234502:SY259501 ACU234502:ACU259501 AMQ234502:AMQ259501 AWM234502:AWM259501 BGI234502:BGI259501 BQE234502:BQE259501 CAA234502:CAA259501 CJW234502:CJW259501 CTS234502:CTS259501 DDO234502:DDO259501 DNK234502:DNK259501 DXG234502:DXG259501 EHC234502:EHC259501 EQY234502:EQY259501 FAU234502:FAU259501 FKQ234502:FKQ259501 FUM234502:FUM259501 GEI234502:GEI259501 GOE234502:GOE259501 GYA234502:GYA259501 HHW234502:HHW259501 HRS234502:HRS259501 IBO234502:IBO259501 ILK234502:ILK259501 IVG234502:IVG259501 JFC234502:JFC259501 JOY234502:JOY259501 JYU234502:JYU259501 KIQ234502:KIQ259501 KSM234502:KSM259501 LCI234502:LCI259501 LME234502:LME259501 LWA234502:LWA259501 MFW234502:MFW259501 MPS234502:MPS259501 MZO234502:MZO259501 NJK234502:NJK259501 NTG234502:NTG259501 ODC234502:ODC259501 OMY234502:OMY259501 OWU234502:OWU259501 PGQ234502:PGQ259501 PQM234502:PQM259501 QAI234502:QAI259501 QKE234502:QKE259501 QUA234502:QUA259501 RDW234502:RDW259501 RNS234502:RNS259501 RXO234502:RXO259501 SHK234502:SHK259501 SRG234502:SRG259501 TBC234502:TBC259501 TKY234502:TKY259501 TUU234502:TUU259501 UEQ234502:UEQ259501 UOM234502:UOM259501 UYI234502:UYI259501 VIE234502:VIE259501 VSA234502:VSA259501 WBW234502:WBW259501 WLS234502:WLS259501 WVO234502:WVO259501 G300038:G325037 JC300038:JC325037 SY300038:SY325037 ACU300038:ACU325037 AMQ300038:AMQ325037 AWM300038:AWM325037 BGI300038:BGI325037 BQE300038:BQE325037 CAA300038:CAA325037 CJW300038:CJW325037 CTS300038:CTS325037 DDO300038:DDO325037 DNK300038:DNK325037 DXG300038:DXG325037 EHC300038:EHC325037 EQY300038:EQY325037 FAU300038:FAU325037 FKQ300038:FKQ325037 FUM300038:FUM325037 GEI300038:GEI325037 GOE300038:GOE325037 GYA300038:GYA325037 HHW300038:HHW325037 HRS300038:HRS325037 IBO300038:IBO325037 ILK300038:ILK325037 IVG300038:IVG325037 JFC300038:JFC325037 JOY300038:JOY325037 JYU300038:JYU325037 KIQ300038:KIQ325037 KSM300038:KSM325037 LCI300038:LCI325037 LME300038:LME325037 LWA300038:LWA325037 MFW300038:MFW325037 MPS300038:MPS325037 MZO300038:MZO325037 NJK300038:NJK325037 NTG300038:NTG325037 ODC300038:ODC325037 OMY300038:OMY325037 OWU300038:OWU325037 PGQ300038:PGQ325037 PQM300038:PQM325037 QAI300038:QAI325037 QKE300038:QKE325037 QUA300038:QUA325037 RDW300038:RDW325037 RNS300038:RNS325037 RXO300038:RXO325037 SHK300038:SHK325037 SRG300038:SRG325037 TBC300038:TBC325037 TKY300038:TKY325037 TUU300038:TUU325037 UEQ300038:UEQ325037 UOM300038:UOM325037 UYI300038:UYI325037 VIE300038:VIE325037 VSA300038:VSA325037 WBW300038:WBW325037 WLS300038:WLS325037 WVO300038:WVO325037 G365574:G390573 JC365574:JC390573 SY365574:SY390573 ACU365574:ACU390573 AMQ365574:AMQ390573 AWM365574:AWM390573 BGI365574:BGI390573 BQE365574:BQE390573 CAA365574:CAA390573 CJW365574:CJW390573 CTS365574:CTS390573 DDO365574:DDO390573 DNK365574:DNK390573 DXG365574:DXG390573 EHC365574:EHC390573 EQY365574:EQY390573 FAU365574:FAU390573 FKQ365574:FKQ390573 FUM365574:FUM390573 GEI365574:GEI390573 GOE365574:GOE390573 GYA365574:GYA390573 HHW365574:HHW390573 HRS365574:HRS390573 IBO365574:IBO390573 ILK365574:ILK390573 IVG365574:IVG390573 JFC365574:JFC390573 JOY365574:JOY390573 JYU365574:JYU390573 KIQ365574:KIQ390573 KSM365574:KSM390573 LCI365574:LCI390573 LME365574:LME390573 LWA365574:LWA390573 MFW365574:MFW390573 MPS365574:MPS390573 MZO365574:MZO390573 NJK365574:NJK390573 NTG365574:NTG390573 ODC365574:ODC390573 OMY365574:OMY390573 OWU365574:OWU390573 PGQ365574:PGQ390573 PQM365574:PQM390573 QAI365574:QAI390573 QKE365574:QKE390573 QUA365574:QUA390573 RDW365574:RDW390573 RNS365574:RNS390573 RXO365574:RXO390573 SHK365574:SHK390573 SRG365574:SRG390573 TBC365574:TBC390573 TKY365574:TKY390573 TUU365574:TUU390573 UEQ365574:UEQ390573 UOM365574:UOM390573 UYI365574:UYI390573 VIE365574:VIE390573 VSA365574:VSA390573 WBW365574:WBW390573 WLS365574:WLS390573 WVO365574:WVO390573 G431110:G456109 JC431110:JC456109 SY431110:SY456109 ACU431110:ACU456109 AMQ431110:AMQ456109 AWM431110:AWM456109 BGI431110:BGI456109 BQE431110:BQE456109 CAA431110:CAA456109 CJW431110:CJW456109 CTS431110:CTS456109 DDO431110:DDO456109 DNK431110:DNK456109 DXG431110:DXG456109 EHC431110:EHC456109 EQY431110:EQY456109 FAU431110:FAU456109 FKQ431110:FKQ456109 FUM431110:FUM456109 GEI431110:GEI456109 GOE431110:GOE456109 GYA431110:GYA456109 HHW431110:HHW456109 HRS431110:HRS456109 IBO431110:IBO456109 ILK431110:ILK456109 IVG431110:IVG456109 JFC431110:JFC456109 JOY431110:JOY456109 JYU431110:JYU456109 KIQ431110:KIQ456109 KSM431110:KSM456109 LCI431110:LCI456109 LME431110:LME456109 LWA431110:LWA456109 MFW431110:MFW456109 MPS431110:MPS456109 MZO431110:MZO456109 NJK431110:NJK456109 NTG431110:NTG456109 ODC431110:ODC456109 OMY431110:OMY456109 OWU431110:OWU456109 PGQ431110:PGQ456109 PQM431110:PQM456109 QAI431110:QAI456109 QKE431110:QKE456109 QUA431110:QUA456109 RDW431110:RDW456109 RNS431110:RNS456109 RXO431110:RXO456109 SHK431110:SHK456109 SRG431110:SRG456109 TBC431110:TBC456109 TKY431110:TKY456109 TUU431110:TUU456109 UEQ431110:UEQ456109 UOM431110:UOM456109 UYI431110:UYI456109 VIE431110:VIE456109 VSA431110:VSA456109 WBW431110:WBW456109 WLS431110:WLS456109 WVO431110:WVO456109 G496646:G521645 JC496646:JC521645 SY496646:SY521645 ACU496646:ACU521645 AMQ496646:AMQ521645 AWM496646:AWM521645 BGI496646:BGI521645 BQE496646:BQE521645 CAA496646:CAA521645 CJW496646:CJW521645 CTS496646:CTS521645 DDO496646:DDO521645 DNK496646:DNK521645 DXG496646:DXG521645 EHC496646:EHC521645 EQY496646:EQY521645 FAU496646:FAU521645 FKQ496646:FKQ521645 FUM496646:FUM521645 GEI496646:GEI521645 GOE496646:GOE521645 GYA496646:GYA521645 HHW496646:HHW521645 HRS496646:HRS521645 IBO496646:IBO521645 ILK496646:ILK521645 IVG496646:IVG521645 JFC496646:JFC521645 JOY496646:JOY521645 JYU496646:JYU521645 KIQ496646:KIQ521645 KSM496646:KSM521645 LCI496646:LCI521645 LME496646:LME521645 LWA496646:LWA521645 MFW496646:MFW521645 MPS496646:MPS521645 MZO496646:MZO521645 NJK496646:NJK521645 NTG496646:NTG521645 ODC496646:ODC521645 OMY496646:OMY521645 OWU496646:OWU521645 PGQ496646:PGQ521645 PQM496646:PQM521645 QAI496646:QAI521645 QKE496646:QKE521645 QUA496646:QUA521645 RDW496646:RDW521645 RNS496646:RNS521645 RXO496646:RXO521645 SHK496646:SHK521645 SRG496646:SRG521645 TBC496646:TBC521645 TKY496646:TKY521645 TUU496646:TUU521645 UEQ496646:UEQ521645 UOM496646:UOM521645 UYI496646:UYI521645 VIE496646:VIE521645 VSA496646:VSA521645 WBW496646:WBW521645 WLS496646:WLS521645 WVO496646:WVO521645 G562182:G587181 JC562182:JC587181 SY562182:SY587181 ACU562182:ACU587181 AMQ562182:AMQ587181 AWM562182:AWM587181 BGI562182:BGI587181 BQE562182:BQE587181 CAA562182:CAA587181 CJW562182:CJW587181 CTS562182:CTS587181 DDO562182:DDO587181 DNK562182:DNK587181 DXG562182:DXG587181 EHC562182:EHC587181 EQY562182:EQY587181 FAU562182:FAU587181 FKQ562182:FKQ587181 FUM562182:FUM587181 GEI562182:GEI587181 GOE562182:GOE587181 GYA562182:GYA587181 HHW562182:HHW587181 HRS562182:HRS587181 IBO562182:IBO587181 ILK562182:ILK587181 IVG562182:IVG587181 JFC562182:JFC587181 JOY562182:JOY587181 JYU562182:JYU587181 KIQ562182:KIQ587181 KSM562182:KSM587181 LCI562182:LCI587181 LME562182:LME587181 LWA562182:LWA587181 MFW562182:MFW587181 MPS562182:MPS587181 MZO562182:MZO587181 NJK562182:NJK587181 NTG562182:NTG587181 ODC562182:ODC587181 OMY562182:OMY587181 OWU562182:OWU587181 PGQ562182:PGQ587181 PQM562182:PQM587181 QAI562182:QAI587181 QKE562182:QKE587181 QUA562182:QUA587181 RDW562182:RDW587181 RNS562182:RNS587181 RXO562182:RXO587181 SHK562182:SHK587181 SRG562182:SRG587181 TBC562182:TBC587181 TKY562182:TKY587181 TUU562182:TUU587181 UEQ562182:UEQ587181 UOM562182:UOM587181 UYI562182:UYI587181 VIE562182:VIE587181 VSA562182:VSA587181 WBW562182:WBW587181 WLS562182:WLS587181 WVO562182:WVO587181 G627718:G652717 JC627718:JC652717 SY627718:SY652717 ACU627718:ACU652717 AMQ627718:AMQ652717 AWM627718:AWM652717 BGI627718:BGI652717 BQE627718:BQE652717 CAA627718:CAA652717 CJW627718:CJW652717 CTS627718:CTS652717 DDO627718:DDO652717 DNK627718:DNK652717 DXG627718:DXG652717 EHC627718:EHC652717 EQY627718:EQY652717 FAU627718:FAU652717 FKQ627718:FKQ652717 FUM627718:FUM652717 GEI627718:GEI652717 GOE627718:GOE652717 GYA627718:GYA652717 HHW627718:HHW652717 HRS627718:HRS652717 IBO627718:IBO652717 ILK627718:ILK652717 IVG627718:IVG652717 JFC627718:JFC652717 JOY627718:JOY652717 JYU627718:JYU652717 KIQ627718:KIQ652717 KSM627718:KSM652717 LCI627718:LCI652717 LME627718:LME652717 LWA627718:LWA652717 MFW627718:MFW652717 MPS627718:MPS652717 MZO627718:MZO652717 NJK627718:NJK652717 NTG627718:NTG652717 ODC627718:ODC652717 OMY627718:OMY652717 OWU627718:OWU652717 PGQ627718:PGQ652717 PQM627718:PQM652717 QAI627718:QAI652717 QKE627718:QKE652717 QUA627718:QUA652717 RDW627718:RDW652717 RNS627718:RNS652717 RXO627718:RXO652717 SHK627718:SHK652717 SRG627718:SRG652717 TBC627718:TBC652717 TKY627718:TKY652717 TUU627718:TUU652717 UEQ627718:UEQ652717 UOM627718:UOM652717 UYI627718:UYI652717 VIE627718:VIE652717 VSA627718:VSA652717 WBW627718:WBW652717 WLS627718:WLS652717 WVO627718:WVO652717 G693254:G718253 JC693254:JC718253 SY693254:SY718253 ACU693254:ACU718253 AMQ693254:AMQ718253 AWM693254:AWM718253 BGI693254:BGI718253 BQE693254:BQE718253 CAA693254:CAA718253 CJW693254:CJW718253 CTS693254:CTS718253 DDO693254:DDO718253 DNK693254:DNK718253 DXG693254:DXG718253 EHC693254:EHC718253 EQY693254:EQY718253 FAU693254:FAU718253 FKQ693254:FKQ718253 FUM693254:FUM718253 GEI693254:GEI718253 GOE693254:GOE718253 GYA693254:GYA718253 HHW693254:HHW718253 HRS693254:HRS718253 IBO693254:IBO718253 ILK693254:ILK718253 IVG693254:IVG718253 JFC693254:JFC718253 JOY693254:JOY718253 JYU693254:JYU718253 KIQ693254:KIQ718253 KSM693254:KSM718253 LCI693254:LCI718253 LME693254:LME718253 LWA693254:LWA718253 MFW693254:MFW718253 MPS693254:MPS718253 MZO693254:MZO718253 NJK693254:NJK718253 NTG693254:NTG718253 ODC693254:ODC718253 OMY693254:OMY718253 OWU693254:OWU718253 PGQ693254:PGQ718253 PQM693254:PQM718253 QAI693254:QAI718253 QKE693254:QKE718253 QUA693254:QUA718253 RDW693254:RDW718253 RNS693254:RNS718253 RXO693254:RXO718253 SHK693254:SHK718253 SRG693254:SRG718253 TBC693254:TBC718253 TKY693254:TKY718253 TUU693254:TUU718253 UEQ693254:UEQ718253 UOM693254:UOM718253 UYI693254:UYI718253 VIE693254:VIE718253 VSA693254:VSA718253 WBW693254:WBW718253 WLS693254:WLS718253 WVO693254:WVO718253 G758790:G783789 JC758790:JC783789 SY758790:SY783789 ACU758790:ACU783789 AMQ758790:AMQ783789 AWM758790:AWM783789 BGI758790:BGI783789 BQE758790:BQE783789 CAA758790:CAA783789 CJW758790:CJW783789 CTS758790:CTS783789 DDO758790:DDO783789 DNK758790:DNK783789 DXG758790:DXG783789 EHC758790:EHC783789 EQY758790:EQY783789 FAU758790:FAU783789 FKQ758790:FKQ783789 FUM758790:FUM783789 GEI758790:GEI783789 GOE758790:GOE783789 GYA758790:GYA783789 HHW758790:HHW783789 HRS758790:HRS783789 IBO758790:IBO783789 ILK758790:ILK783789 IVG758790:IVG783789 JFC758790:JFC783789 JOY758790:JOY783789 JYU758790:JYU783789 KIQ758790:KIQ783789 KSM758790:KSM783789 LCI758790:LCI783789 LME758790:LME783789 LWA758790:LWA783789 MFW758790:MFW783789 MPS758790:MPS783789 MZO758790:MZO783789 NJK758790:NJK783789 NTG758790:NTG783789 ODC758790:ODC783789 OMY758790:OMY783789 OWU758790:OWU783789 PGQ758790:PGQ783789 PQM758790:PQM783789 QAI758790:QAI783789 QKE758790:QKE783789 QUA758790:QUA783789 RDW758790:RDW783789 RNS758790:RNS783789 RXO758790:RXO783789 SHK758790:SHK783789 SRG758790:SRG783789 TBC758790:TBC783789 TKY758790:TKY783789 TUU758790:TUU783789 UEQ758790:UEQ783789 UOM758790:UOM783789 UYI758790:UYI783789 VIE758790:VIE783789 VSA758790:VSA783789 WBW758790:WBW783789 WLS758790:WLS783789 WVO758790:WVO783789 G824326:G849325 JC824326:JC849325 SY824326:SY849325 ACU824326:ACU849325 AMQ824326:AMQ849325 AWM824326:AWM849325 BGI824326:BGI849325 BQE824326:BQE849325 CAA824326:CAA849325 CJW824326:CJW849325 CTS824326:CTS849325 DDO824326:DDO849325 DNK824326:DNK849325 DXG824326:DXG849325 EHC824326:EHC849325 EQY824326:EQY849325 FAU824326:FAU849325 FKQ824326:FKQ849325 FUM824326:FUM849325 GEI824326:GEI849325 GOE824326:GOE849325 GYA824326:GYA849325 HHW824326:HHW849325 HRS824326:HRS849325 IBO824326:IBO849325 ILK824326:ILK849325 IVG824326:IVG849325 JFC824326:JFC849325 JOY824326:JOY849325 JYU824326:JYU849325 KIQ824326:KIQ849325 KSM824326:KSM849325 LCI824326:LCI849325 LME824326:LME849325 LWA824326:LWA849325 MFW824326:MFW849325 MPS824326:MPS849325 MZO824326:MZO849325 NJK824326:NJK849325 NTG824326:NTG849325 ODC824326:ODC849325 OMY824326:OMY849325 OWU824326:OWU849325 PGQ824326:PGQ849325 PQM824326:PQM849325 QAI824326:QAI849325 QKE824326:QKE849325 QUA824326:QUA849325 RDW824326:RDW849325 RNS824326:RNS849325 RXO824326:RXO849325 SHK824326:SHK849325 SRG824326:SRG849325 TBC824326:TBC849325 TKY824326:TKY849325 TUU824326:TUU849325 UEQ824326:UEQ849325 UOM824326:UOM849325 UYI824326:UYI849325 VIE824326:VIE849325 VSA824326:VSA849325 WBW824326:WBW849325 WLS824326:WLS849325 WVO824326:WVO849325 G889862:G914861 JC889862:JC914861 SY889862:SY914861 ACU889862:ACU914861 AMQ889862:AMQ914861 AWM889862:AWM914861 BGI889862:BGI914861 BQE889862:BQE914861 CAA889862:CAA914861 CJW889862:CJW914861 CTS889862:CTS914861 DDO889862:DDO914861 DNK889862:DNK914861 DXG889862:DXG914861 EHC889862:EHC914861 EQY889862:EQY914861 FAU889862:FAU914861 FKQ889862:FKQ914861 FUM889862:FUM914861 GEI889862:GEI914861 GOE889862:GOE914861 GYA889862:GYA914861 HHW889862:HHW914861 HRS889862:HRS914861 IBO889862:IBO914861 ILK889862:ILK914861 IVG889862:IVG914861 JFC889862:JFC914861 JOY889862:JOY914861 JYU889862:JYU914861 KIQ889862:KIQ914861 KSM889862:KSM914861 LCI889862:LCI914861 LME889862:LME914861 LWA889862:LWA914861 MFW889862:MFW914861 MPS889862:MPS914861 MZO889862:MZO914861 NJK889862:NJK914861 NTG889862:NTG914861 ODC889862:ODC914861 OMY889862:OMY914861 OWU889862:OWU914861 PGQ889862:PGQ914861 PQM889862:PQM914861 QAI889862:QAI914861 QKE889862:QKE914861 QUA889862:QUA914861 RDW889862:RDW914861 RNS889862:RNS914861 RXO889862:RXO914861 SHK889862:SHK914861 SRG889862:SRG914861 TBC889862:TBC914861 TKY889862:TKY914861 TUU889862:TUU914861 UEQ889862:UEQ914861 UOM889862:UOM914861 UYI889862:UYI914861 VIE889862:VIE914861 VSA889862:VSA914861 WBW889862:WBW914861 WLS889862:WLS914861 WVO889862:WVO914861 G955398:G980397 JC955398:JC980397 SY955398:SY980397 ACU955398:ACU980397 AMQ955398:AMQ980397 AWM955398:AWM980397 BGI955398:BGI980397 BQE955398:BQE980397 CAA955398:CAA980397 CJW955398:CJW980397 CTS955398:CTS980397 DDO955398:DDO980397 DNK955398:DNK980397 DXG955398:DXG980397 EHC955398:EHC980397 EQY955398:EQY980397 FAU955398:FAU980397 FKQ955398:FKQ980397 FUM955398:FUM980397 GEI955398:GEI980397 GOE955398:GOE980397 GYA955398:GYA980397 HHW955398:HHW980397 HRS955398:HRS980397 IBO955398:IBO980397 ILK955398:ILK980397 IVG955398:IVG980397 JFC955398:JFC980397 JOY955398:JOY980397 JYU955398:JYU980397 KIQ955398:KIQ980397 KSM955398:KSM980397 LCI955398:LCI980397 LME955398:LME980397 LWA955398:LWA980397 MFW955398:MFW980397 MPS955398:MPS980397 MZO955398:MZO980397 NJK955398:NJK980397 NTG955398:NTG980397 ODC955398:ODC980397 OMY955398:OMY980397 OWU955398:OWU980397 PGQ955398:PGQ980397 PQM955398:PQM980397 QAI955398:QAI980397 QKE955398:QKE980397 QUA955398:QUA980397 RDW955398:RDW980397 RNS955398:RNS980397 RXO955398:RXO980397 SHK955398:SHK980397 SRG955398:SRG980397 TBC955398:TBC980397 TKY955398:TKY980397 TUU955398:TUU980397 UEQ955398:UEQ980397 UOM955398:UOM980397 UYI955398:UYI980397 VIE955398:VIE980397 VSA955398:VSA980397 WBW955398:WBW980397 WLS955398:WLS980397 WVO955398:WVO980397 G5:G24 JC5:JC24 SY5:SY24 ACU5:ACU24 AMQ5:AMQ24 AWM5:AWM24 BGI5:BGI24 BQE5:BQE24 CAA5:CAA24 CJW5:CJW24 CTS5:CTS24 DDO5:DDO24 DNK5:DNK24 DXG5:DXG24 EHC5:EHC24 EQY5:EQY24 FAU5:FAU24 FKQ5:FKQ24 FUM5:FUM24 GEI5:GEI24 GOE5:GOE24 GYA5:GYA24 HHW5:HHW24 HRS5:HRS24 IBO5:IBO24 ILK5:ILK24 IVG5:IVG24 JFC5:JFC24 JOY5:JOY24 JYU5:JYU24 KIQ5:KIQ24 KSM5:KSM24 LCI5:LCI24 LME5:LME24 LWA5:LWA24 MFW5:MFW24 MPS5:MPS24 MZO5:MZO24 NJK5:NJK24 NTG5:NTG24 ODC5:ODC24 OMY5:OMY24 OWU5:OWU24 PGQ5:PGQ24 PQM5:PQM24 QAI5:QAI24 QKE5:QKE24 QUA5:QUA24 RDW5:RDW24 RNS5:RNS24 RXO5:RXO24 SHK5:SHK24 SRG5:SRG24 TBC5:TBC24 TKY5:TKY24 TUU5:TUU24 UEQ5:UEQ24 UOM5:UOM24 UYI5:UYI24 VIE5:VIE24 VSA5:VSA24 WBW5:WBW24 WLS5:WLS24 WVO5:WVO24">
      <formula1>STATECODES</formula1>
    </dataValidation>
    <dataValidation type="list" operator="lessThan" allowBlank="1" showInputMessage="1" showErrorMessage="1" prompt="Is place of performance within US or its territories? (Y or N)" sqref="F37894:F62893 JB37894:JB62893 SX37894:SX62893 ACT37894:ACT62893 AMP37894:AMP62893 AWL37894:AWL62893 BGH37894:BGH62893 BQD37894:BQD62893 BZZ37894:BZZ62893 CJV37894:CJV62893 CTR37894:CTR62893 DDN37894:DDN62893 DNJ37894:DNJ62893 DXF37894:DXF62893 EHB37894:EHB62893 EQX37894:EQX62893 FAT37894:FAT62893 FKP37894:FKP62893 FUL37894:FUL62893 GEH37894:GEH62893 GOD37894:GOD62893 GXZ37894:GXZ62893 HHV37894:HHV62893 HRR37894:HRR62893 IBN37894:IBN62893 ILJ37894:ILJ62893 IVF37894:IVF62893 JFB37894:JFB62893 JOX37894:JOX62893 JYT37894:JYT62893 KIP37894:KIP62893 KSL37894:KSL62893 LCH37894:LCH62893 LMD37894:LMD62893 LVZ37894:LVZ62893 MFV37894:MFV62893 MPR37894:MPR62893 MZN37894:MZN62893 NJJ37894:NJJ62893 NTF37894:NTF62893 ODB37894:ODB62893 OMX37894:OMX62893 OWT37894:OWT62893 PGP37894:PGP62893 PQL37894:PQL62893 QAH37894:QAH62893 QKD37894:QKD62893 QTZ37894:QTZ62893 RDV37894:RDV62893 RNR37894:RNR62893 RXN37894:RXN62893 SHJ37894:SHJ62893 SRF37894:SRF62893 TBB37894:TBB62893 TKX37894:TKX62893 TUT37894:TUT62893 UEP37894:UEP62893 UOL37894:UOL62893 UYH37894:UYH62893 VID37894:VID62893 VRZ37894:VRZ62893 WBV37894:WBV62893 WLR37894:WLR62893 WVN37894:WVN62893 F103430:F128429 JB103430:JB128429 SX103430:SX128429 ACT103430:ACT128429 AMP103430:AMP128429 AWL103430:AWL128429 BGH103430:BGH128429 BQD103430:BQD128429 BZZ103430:BZZ128429 CJV103430:CJV128429 CTR103430:CTR128429 DDN103430:DDN128429 DNJ103430:DNJ128429 DXF103430:DXF128429 EHB103430:EHB128429 EQX103430:EQX128429 FAT103430:FAT128429 FKP103430:FKP128429 FUL103430:FUL128429 GEH103430:GEH128429 GOD103430:GOD128429 GXZ103430:GXZ128429 HHV103430:HHV128429 HRR103430:HRR128429 IBN103430:IBN128429 ILJ103430:ILJ128429 IVF103430:IVF128429 JFB103430:JFB128429 JOX103430:JOX128429 JYT103430:JYT128429 KIP103430:KIP128429 KSL103430:KSL128429 LCH103430:LCH128429 LMD103430:LMD128429 LVZ103430:LVZ128429 MFV103430:MFV128429 MPR103430:MPR128429 MZN103430:MZN128429 NJJ103430:NJJ128429 NTF103430:NTF128429 ODB103430:ODB128429 OMX103430:OMX128429 OWT103430:OWT128429 PGP103430:PGP128429 PQL103430:PQL128429 QAH103430:QAH128429 QKD103430:QKD128429 QTZ103430:QTZ128429 RDV103430:RDV128429 RNR103430:RNR128429 RXN103430:RXN128429 SHJ103430:SHJ128429 SRF103430:SRF128429 TBB103430:TBB128429 TKX103430:TKX128429 TUT103430:TUT128429 UEP103430:UEP128429 UOL103430:UOL128429 UYH103430:UYH128429 VID103430:VID128429 VRZ103430:VRZ128429 WBV103430:WBV128429 WLR103430:WLR128429 WVN103430:WVN128429 F168966:F193965 JB168966:JB193965 SX168966:SX193965 ACT168966:ACT193965 AMP168966:AMP193965 AWL168966:AWL193965 BGH168966:BGH193965 BQD168966:BQD193965 BZZ168966:BZZ193965 CJV168966:CJV193965 CTR168966:CTR193965 DDN168966:DDN193965 DNJ168966:DNJ193965 DXF168966:DXF193965 EHB168966:EHB193965 EQX168966:EQX193965 FAT168966:FAT193965 FKP168966:FKP193965 FUL168966:FUL193965 GEH168966:GEH193965 GOD168966:GOD193965 GXZ168966:GXZ193965 HHV168966:HHV193965 HRR168966:HRR193965 IBN168966:IBN193965 ILJ168966:ILJ193965 IVF168966:IVF193965 JFB168966:JFB193965 JOX168966:JOX193965 JYT168966:JYT193965 KIP168966:KIP193965 KSL168966:KSL193965 LCH168966:LCH193965 LMD168966:LMD193965 LVZ168966:LVZ193965 MFV168966:MFV193965 MPR168966:MPR193965 MZN168966:MZN193965 NJJ168966:NJJ193965 NTF168966:NTF193965 ODB168966:ODB193965 OMX168966:OMX193965 OWT168966:OWT193965 PGP168966:PGP193965 PQL168966:PQL193965 QAH168966:QAH193965 QKD168966:QKD193965 QTZ168966:QTZ193965 RDV168966:RDV193965 RNR168966:RNR193965 RXN168966:RXN193965 SHJ168966:SHJ193965 SRF168966:SRF193965 TBB168966:TBB193965 TKX168966:TKX193965 TUT168966:TUT193965 UEP168966:UEP193965 UOL168966:UOL193965 UYH168966:UYH193965 VID168966:VID193965 VRZ168966:VRZ193965 WBV168966:WBV193965 WLR168966:WLR193965 WVN168966:WVN193965 F234502:F259501 JB234502:JB259501 SX234502:SX259501 ACT234502:ACT259501 AMP234502:AMP259501 AWL234502:AWL259501 BGH234502:BGH259501 BQD234502:BQD259501 BZZ234502:BZZ259501 CJV234502:CJV259501 CTR234502:CTR259501 DDN234502:DDN259501 DNJ234502:DNJ259501 DXF234502:DXF259501 EHB234502:EHB259501 EQX234502:EQX259501 FAT234502:FAT259501 FKP234502:FKP259501 FUL234502:FUL259501 GEH234502:GEH259501 GOD234502:GOD259501 GXZ234502:GXZ259501 HHV234502:HHV259501 HRR234502:HRR259501 IBN234502:IBN259501 ILJ234502:ILJ259501 IVF234502:IVF259501 JFB234502:JFB259501 JOX234502:JOX259501 JYT234502:JYT259501 KIP234502:KIP259501 KSL234502:KSL259501 LCH234502:LCH259501 LMD234502:LMD259501 LVZ234502:LVZ259501 MFV234502:MFV259501 MPR234502:MPR259501 MZN234502:MZN259501 NJJ234502:NJJ259501 NTF234502:NTF259501 ODB234502:ODB259501 OMX234502:OMX259501 OWT234502:OWT259501 PGP234502:PGP259501 PQL234502:PQL259501 QAH234502:QAH259501 QKD234502:QKD259501 QTZ234502:QTZ259501 RDV234502:RDV259501 RNR234502:RNR259501 RXN234502:RXN259501 SHJ234502:SHJ259501 SRF234502:SRF259501 TBB234502:TBB259501 TKX234502:TKX259501 TUT234502:TUT259501 UEP234502:UEP259501 UOL234502:UOL259501 UYH234502:UYH259501 VID234502:VID259501 VRZ234502:VRZ259501 WBV234502:WBV259501 WLR234502:WLR259501 WVN234502:WVN259501 F300038:F325037 JB300038:JB325037 SX300038:SX325037 ACT300038:ACT325037 AMP300038:AMP325037 AWL300038:AWL325037 BGH300038:BGH325037 BQD300038:BQD325037 BZZ300038:BZZ325037 CJV300038:CJV325037 CTR300038:CTR325037 DDN300038:DDN325037 DNJ300038:DNJ325037 DXF300038:DXF325037 EHB300038:EHB325037 EQX300038:EQX325037 FAT300038:FAT325037 FKP300038:FKP325037 FUL300038:FUL325037 GEH300038:GEH325037 GOD300038:GOD325037 GXZ300038:GXZ325037 HHV300038:HHV325037 HRR300038:HRR325037 IBN300038:IBN325037 ILJ300038:ILJ325037 IVF300038:IVF325037 JFB300038:JFB325037 JOX300038:JOX325037 JYT300038:JYT325037 KIP300038:KIP325037 KSL300038:KSL325037 LCH300038:LCH325037 LMD300038:LMD325037 LVZ300038:LVZ325037 MFV300038:MFV325037 MPR300038:MPR325037 MZN300038:MZN325037 NJJ300038:NJJ325037 NTF300038:NTF325037 ODB300038:ODB325037 OMX300038:OMX325037 OWT300038:OWT325037 PGP300038:PGP325037 PQL300038:PQL325037 QAH300038:QAH325037 QKD300038:QKD325037 QTZ300038:QTZ325037 RDV300038:RDV325037 RNR300038:RNR325037 RXN300038:RXN325037 SHJ300038:SHJ325037 SRF300038:SRF325037 TBB300038:TBB325037 TKX300038:TKX325037 TUT300038:TUT325037 UEP300038:UEP325037 UOL300038:UOL325037 UYH300038:UYH325037 VID300038:VID325037 VRZ300038:VRZ325037 WBV300038:WBV325037 WLR300038:WLR325037 WVN300038:WVN325037 F365574:F390573 JB365574:JB390573 SX365574:SX390573 ACT365574:ACT390573 AMP365574:AMP390573 AWL365574:AWL390573 BGH365574:BGH390573 BQD365574:BQD390573 BZZ365574:BZZ390573 CJV365574:CJV390573 CTR365574:CTR390573 DDN365574:DDN390573 DNJ365574:DNJ390573 DXF365574:DXF390573 EHB365574:EHB390573 EQX365574:EQX390573 FAT365574:FAT390573 FKP365574:FKP390573 FUL365574:FUL390573 GEH365574:GEH390573 GOD365574:GOD390573 GXZ365574:GXZ390573 HHV365574:HHV390573 HRR365574:HRR390573 IBN365574:IBN390573 ILJ365574:ILJ390573 IVF365574:IVF390573 JFB365574:JFB390573 JOX365574:JOX390573 JYT365574:JYT390573 KIP365574:KIP390573 KSL365574:KSL390573 LCH365574:LCH390573 LMD365574:LMD390573 LVZ365574:LVZ390573 MFV365574:MFV390573 MPR365574:MPR390573 MZN365574:MZN390573 NJJ365574:NJJ390573 NTF365574:NTF390573 ODB365574:ODB390573 OMX365574:OMX390573 OWT365574:OWT390573 PGP365574:PGP390573 PQL365574:PQL390573 QAH365574:QAH390573 QKD365574:QKD390573 QTZ365574:QTZ390573 RDV365574:RDV390573 RNR365574:RNR390573 RXN365574:RXN390573 SHJ365574:SHJ390573 SRF365574:SRF390573 TBB365574:TBB390573 TKX365574:TKX390573 TUT365574:TUT390573 UEP365574:UEP390573 UOL365574:UOL390573 UYH365574:UYH390573 VID365574:VID390573 VRZ365574:VRZ390573 WBV365574:WBV390573 WLR365574:WLR390573 WVN365574:WVN390573 F431110:F456109 JB431110:JB456109 SX431110:SX456109 ACT431110:ACT456109 AMP431110:AMP456109 AWL431110:AWL456109 BGH431110:BGH456109 BQD431110:BQD456109 BZZ431110:BZZ456109 CJV431110:CJV456109 CTR431110:CTR456109 DDN431110:DDN456109 DNJ431110:DNJ456109 DXF431110:DXF456109 EHB431110:EHB456109 EQX431110:EQX456109 FAT431110:FAT456109 FKP431110:FKP456109 FUL431110:FUL456109 GEH431110:GEH456109 GOD431110:GOD456109 GXZ431110:GXZ456109 HHV431110:HHV456109 HRR431110:HRR456109 IBN431110:IBN456109 ILJ431110:ILJ456109 IVF431110:IVF456109 JFB431110:JFB456109 JOX431110:JOX456109 JYT431110:JYT456109 KIP431110:KIP456109 KSL431110:KSL456109 LCH431110:LCH456109 LMD431110:LMD456109 LVZ431110:LVZ456109 MFV431110:MFV456109 MPR431110:MPR456109 MZN431110:MZN456109 NJJ431110:NJJ456109 NTF431110:NTF456109 ODB431110:ODB456109 OMX431110:OMX456109 OWT431110:OWT456109 PGP431110:PGP456109 PQL431110:PQL456109 QAH431110:QAH456109 QKD431110:QKD456109 QTZ431110:QTZ456109 RDV431110:RDV456109 RNR431110:RNR456109 RXN431110:RXN456109 SHJ431110:SHJ456109 SRF431110:SRF456109 TBB431110:TBB456109 TKX431110:TKX456109 TUT431110:TUT456109 UEP431110:UEP456109 UOL431110:UOL456109 UYH431110:UYH456109 VID431110:VID456109 VRZ431110:VRZ456109 WBV431110:WBV456109 WLR431110:WLR456109 WVN431110:WVN456109 F496646:F521645 JB496646:JB521645 SX496646:SX521645 ACT496646:ACT521645 AMP496646:AMP521645 AWL496646:AWL521645 BGH496646:BGH521645 BQD496646:BQD521645 BZZ496646:BZZ521645 CJV496646:CJV521645 CTR496646:CTR521645 DDN496646:DDN521645 DNJ496646:DNJ521645 DXF496646:DXF521645 EHB496646:EHB521645 EQX496646:EQX521645 FAT496646:FAT521645 FKP496646:FKP521645 FUL496646:FUL521645 GEH496646:GEH521645 GOD496646:GOD521645 GXZ496646:GXZ521645 HHV496646:HHV521645 HRR496646:HRR521645 IBN496646:IBN521645 ILJ496646:ILJ521645 IVF496646:IVF521645 JFB496646:JFB521645 JOX496646:JOX521645 JYT496646:JYT521645 KIP496646:KIP521645 KSL496646:KSL521645 LCH496646:LCH521645 LMD496646:LMD521645 LVZ496646:LVZ521645 MFV496646:MFV521645 MPR496646:MPR521645 MZN496646:MZN521645 NJJ496646:NJJ521645 NTF496646:NTF521645 ODB496646:ODB521645 OMX496646:OMX521645 OWT496646:OWT521645 PGP496646:PGP521645 PQL496646:PQL521645 QAH496646:QAH521645 QKD496646:QKD521645 QTZ496646:QTZ521645 RDV496646:RDV521645 RNR496646:RNR521645 RXN496646:RXN521645 SHJ496646:SHJ521645 SRF496646:SRF521645 TBB496646:TBB521645 TKX496646:TKX521645 TUT496646:TUT521645 UEP496646:UEP521645 UOL496646:UOL521645 UYH496646:UYH521645 VID496646:VID521645 VRZ496646:VRZ521645 WBV496646:WBV521645 WLR496646:WLR521645 WVN496646:WVN521645 F562182:F587181 JB562182:JB587181 SX562182:SX587181 ACT562182:ACT587181 AMP562182:AMP587181 AWL562182:AWL587181 BGH562182:BGH587181 BQD562182:BQD587181 BZZ562182:BZZ587181 CJV562182:CJV587181 CTR562182:CTR587181 DDN562182:DDN587181 DNJ562182:DNJ587181 DXF562182:DXF587181 EHB562182:EHB587181 EQX562182:EQX587181 FAT562182:FAT587181 FKP562182:FKP587181 FUL562182:FUL587181 GEH562182:GEH587181 GOD562182:GOD587181 GXZ562182:GXZ587181 HHV562182:HHV587181 HRR562182:HRR587181 IBN562182:IBN587181 ILJ562182:ILJ587181 IVF562182:IVF587181 JFB562182:JFB587181 JOX562182:JOX587181 JYT562182:JYT587181 KIP562182:KIP587181 KSL562182:KSL587181 LCH562182:LCH587181 LMD562182:LMD587181 LVZ562182:LVZ587181 MFV562182:MFV587181 MPR562182:MPR587181 MZN562182:MZN587181 NJJ562182:NJJ587181 NTF562182:NTF587181 ODB562182:ODB587181 OMX562182:OMX587181 OWT562182:OWT587181 PGP562182:PGP587181 PQL562182:PQL587181 QAH562182:QAH587181 QKD562182:QKD587181 QTZ562182:QTZ587181 RDV562182:RDV587181 RNR562182:RNR587181 RXN562182:RXN587181 SHJ562182:SHJ587181 SRF562182:SRF587181 TBB562182:TBB587181 TKX562182:TKX587181 TUT562182:TUT587181 UEP562182:UEP587181 UOL562182:UOL587181 UYH562182:UYH587181 VID562182:VID587181 VRZ562182:VRZ587181 WBV562182:WBV587181 WLR562182:WLR587181 WVN562182:WVN587181 F627718:F652717 JB627718:JB652717 SX627718:SX652717 ACT627718:ACT652717 AMP627718:AMP652717 AWL627718:AWL652717 BGH627718:BGH652717 BQD627718:BQD652717 BZZ627718:BZZ652717 CJV627718:CJV652717 CTR627718:CTR652717 DDN627718:DDN652717 DNJ627718:DNJ652717 DXF627718:DXF652717 EHB627718:EHB652717 EQX627718:EQX652717 FAT627718:FAT652717 FKP627718:FKP652717 FUL627718:FUL652717 GEH627718:GEH652717 GOD627718:GOD652717 GXZ627718:GXZ652717 HHV627718:HHV652717 HRR627718:HRR652717 IBN627718:IBN652717 ILJ627718:ILJ652717 IVF627718:IVF652717 JFB627718:JFB652717 JOX627718:JOX652717 JYT627718:JYT652717 KIP627718:KIP652717 KSL627718:KSL652717 LCH627718:LCH652717 LMD627718:LMD652717 LVZ627718:LVZ652717 MFV627718:MFV652717 MPR627718:MPR652717 MZN627718:MZN652717 NJJ627718:NJJ652717 NTF627718:NTF652717 ODB627718:ODB652717 OMX627718:OMX652717 OWT627718:OWT652717 PGP627718:PGP652717 PQL627718:PQL652717 QAH627718:QAH652717 QKD627718:QKD652717 QTZ627718:QTZ652717 RDV627718:RDV652717 RNR627718:RNR652717 RXN627718:RXN652717 SHJ627718:SHJ652717 SRF627718:SRF652717 TBB627718:TBB652717 TKX627718:TKX652717 TUT627718:TUT652717 UEP627718:UEP652717 UOL627718:UOL652717 UYH627718:UYH652717 VID627718:VID652717 VRZ627718:VRZ652717 WBV627718:WBV652717 WLR627718:WLR652717 WVN627718:WVN652717 F693254:F718253 JB693254:JB718253 SX693254:SX718253 ACT693254:ACT718253 AMP693254:AMP718253 AWL693254:AWL718253 BGH693254:BGH718253 BQD693254:BQD718253 BZZ693254:BZZ718253 CJV693254:CJV718253 CTR693254:CTR718253 DDN693254:DDN718253 DNJ693254:DNJ718253 DXF693254:DXF718253 EHB693254:EHB718253 EQX693254:EQX718253 FAT693254:FAT718253 FKP693254:FKP718253 FUL693254:FUL718253 GEH693254:GEH718253 GOD693254:GOD718253 GXZ693254:GXZ718253 HHV693254:HHV718253 HRR693254:HRR718253 IBN693254:IBN718253 ILJ693254:ILJ718253 IVF693254:IVF718253 JFB693254:JFB718253 JOX693254:JOX718253 JYT693254:JYT718253 KIP693254:KIP718253 KSL693254:KSL718253 LCH693254:LCH718253 LMD693254:LMD718253 LVZ693254:LVZ718253 MFV693254:MFV718253 MPR693254:MPR718253 MZN693254:MZN718253 NJJ693254:NJJ718253 NTF693254:NTF718253 ODB693254:ODB718253 OMX693254:OMX718253 OWT693254:OWT718253 PGP693254:PGP718253 PQL693254:PQL718253 QAH693254:QAH718253 QKD693254:QKD718253 QTZ693254:QTZ718253 RDV693254:RDV718253 RNR693254:RNR718253 RXN693254:RXN718253 SHJ693254:SHJ718253 SRF693254:SRF718253 TBB693254:TBB718253 TKX693254:TKX718253 TUT693254:TUT718253 UEP693254:UEP718253 UOL693254:UOL718253 UYH693254:UYH718253 VID693254:VID718253 VRZ693254:VRZ718253 WBV693254:WBV718253 WLR693254:WLR718253 WVN693254:WVN718253 F758790:F783789 JB758790:JB783789 SX758790:SX783789 ACT758790:ACT783789 AMP758790:AMP783789 AWL758790:AWL783789 BGH758790:BGH783789 BQD758790:BQD783789 BZZ758790:BZZ783789 CJV758790:CJV783789 CTR758790:CTR783789 DDN758790:DDN783789 DNJ758790:DNJ783789 DXF758790:DXF783789 EHB758790:EHB783789 EQX758790:EQX783789 FAT758790:FAT783789 FKP758790:FKP783789 FUL758790:FUL783789 GEH758790:GEH783789 GOD758790:GOD783789 GXZ758790:GXZ783789 HHV758790:HHV783789 HRR758790:HRR783789 IBN758790:IBN783789 ILJ758790:ILJ783789 IVF758790:IVF783789 JFB758790:JFB783789 JOX758790:JOX783789 JYT758790:JYT783789 KIP758790:KIP783789 KSL758790:KSL783789 LCH758790:LCH783789 LMD758790:LMD783789 LVZ758790:LVZ783789 MFV758790:MFV783789 MPR758790:MPR783789 MZN758790:MZN783789 NJJ758790:NJJ783789 NTF758790:NTF783789 ODB758790:ODB783789 OMX758790:OMX783789 OWT758790:OWT783789 PGP758790:PGP783789 PQL758790:PQL783789 QAH758790:QAH783789 QKD758790:QKD783789 QTZ758790:QTZ783789 RDV758790:RDV783789 RNR758790:RNR783789 RXN758790:RXN783789 SHJ758790:SHJ783789 SRF758790:SRF783789 TBB758790:TBB783789 TKX758790:TKX783789 TUT758790:TUT783789 UEP758790:UEP783789 UOL758790:UOL783789 UYH758790:UYH783789 VID758790:VID783789 VRZ758790:VRZ783789 WBV758790:WBV783789 WLR758790:WLR783789 WVN758790:WVN783789 F824326:F849325 JB824326:JB849325 SX824326:SX849325 ACT824326:ACT849325 AMP824326:AMP849325 AWL824326:AWL849325 BGH824326:BGH849325 BQD824326:BQD849325 BZZ824326:BZZ849325 CJV824326:CJV849325 CTR824326:CTR849325 DDN824326:DDN849325 DNJ824326:DNJ849325 DXF824326:DXF849325 EHB824326:EHB849325 EQX824326:EQX849325 FAT824326:FAT849325 FKP824326:FKP849325 FUL824326:FUL849325 GEH824326:GEH849325 GOD824326:GOD849325 GXZ824326:GXZ849325 HHV824326:HHV849325 HRR824326:HRR849325 IBN824326:IBN849325 ILJ824326:ILJ849325 IVF824326:IVF849325 JFB824326:JFB849325 JOX824326:JOX849325 JYT824326:JYT849325 KIP824326:KIP849325 KSL824326:KSL849325 LCH824326:LCH849325 LMD824326:LMD849325 LVZ824326:LVZ849325 MFV824326:MFV849325 MPR824326:MPR849325 MZN824326:MZN849325 NJJ824326:NJJ849325 NTF824326:NTF849325 ODB824326:ODB849325 OMX824326:OMX849325 OWT824326:OWT849325 PGP824326:PGP849325 PQL824326:PQL849325 QAH824326:QAH849325 QKD824326:QKD849325 QTZ824326:QTZ849325 RDV824326:RDV849325 RNR824326:RNR849325 RXN824326:RXN849325 SHJ824326:SHJ849325 SRF824326:SRF849325 TBB824326:TBB849325 TKX824326:TKX849325 TUT824326:TUT849325 UEP824326:UEP849325 UOL824326:UOL849325 UYH824326:UYH849325 VID824326:VID849325 VRZ824326:VRZ849325 WBV824326:WBV849325 WLR824326:WLR849325 WVN824326:WVN849325 F889862:F914861 JB889862:JB914861 SX889862:SX914861 ACT889862:ACT914861 AMP889862:AMP914861 AWL889862:AWL914861 BGH889862:BGH914861 BQD889862:BQD914861 BZZ889862:BZZ914861 CJV889862:CJV914861 CTR889862:CTR914861 DDN889862:DDN914861 DNJ889862:DNJ914861 DXF889862:DXF914861 EHB889862:EHB914861 EQX889862:EQX914861 FAT889862:FAT914861 FKP889862:FKP914861 FUL889862:FUL914861 GEH889862:GEH914861 GOD889862:GOD914861 GXZ889862:GXZ914861 HHV889862:HHV914861 HRR889862:HRR914861 IBN889862:IBN914861 ILJ889862:ILJ914861 IVF889862:IVF914861 JFB889862:JFB914861 JOX889862:JOX914861 JYT889862:JYT914861 KIP889862:KIP914861 KSL889862:KSL914861 LCH889862:LCH914861 LMD889862:LMD914861 LVZ889862:LVZ914861 MFV889862:MFV914861 MPR889862:MPR914861 MZN889862:MZN914861 NJJ889862:NJJ914861 NTF889862:NTF914861 ODB889862:ODB914861 OMX889862:OMX914861 OWT889862:OWT914861 PGP889862:PGP914861 PQL889862:PQL914861 QAH889862:QAH914861 QKD889862:QKD914861 QTZ889862:QTZ914861 RDV889862:RDV914861 RNR889862:RNR914861 RXN889862:RXN914861 SHJ889862:SHJ914861 SRF889862:SRF914861 TBB889862:TBB914861 TKX889862:TKX914861 TUT889862:TUT914861 UEP889862:UEP914861 UOL889862:UOL914861 UYH889862:UYH914861 VID889862:VID914861 VRZ889862:VRZ914861 WBV889862:WBV914861 WLR889862:WLR914861 WVN889862:WVN914861 F955398:F980397 JB955398:JB980397 SX955398:SX980397 ACT955398:ACT980397 AMP955398:AMP980397 AWL955398:AWL980397 BGH955398:BGH980397 BQD955398:BQD980397 BZZ955398:BZZ980397 CJV955398:CJV980397 CTR955398:CTR980397 DDN955398:DDN980397 DNJ955398:DNJ980397 DXF955398:DXF980397 EHB955398:EHB980397 EQX955398:EQX980397 FAT955398:FAT980397 FKP955398:FKP980397 FUL955398:FUL980397 GEH955398:GEH980397 GOD955398:GOD980397 GXZ955398:GXZ980397 HHV955398:HHV980397 HRR955398:HRR980397 IBN955398:IBN980397 ILJ955398:ILJ980397 IVF955398:IVF980397 JFB955398:JFB980397 JOX955398:JOX980397 JYT955398:JYT980397 KIP955398:KIP980397 KSL955398:KSL980397 LCH955398:LCH980397 LMD955398:LMD980397 LVZ955398:LVZ980397 MFV955398:MFV980397 MPR955398:MPR980397 MZN955398:MZN980397 NJJ955398:NJJ980397 NTF955398:NTF980397 ODB955398:ODB980397 OMX955398:OMX980397 OWT955398:OWT980397 PGP955398:PGP980397 PQL955398:PQL980397 QAH955398:QAH980397 QKD955398:QKD980397 QTZ955398:QTZ980397 RDV955398:RDV980397 RNR955398:RNR980397 RXN955398:RXN980397 SHJ955398:SHJ980397 SRF955398:SRF980397 TBB955398:TBB980397 TKX955398:TKX980397 TUT955398:TUT980397 UEP955398:UEP980397 UOL955398:UOL980397 UYH955398:UYH980397 VID955398:VID980397 VRZ955398:VRZ980397 WBV955398:WBV980397 WLR955398:WLR980397 WVN955398:WVN980397 F5:F24 JB5:JB24 SX5:SX24 ACT5:ACT24 AMP5:AMP24 AWL5:AWL24 BGH5:BGH24 BQD5:BQD24 BZZ5:BZZ24 CJV5:CJV24 CTR5:CTR24 DDN5:DDN24 DNJ5:DNJ24 DXF5:DXF24 EHB5:EHB24 EQX5:EQX24 FAT5:FAT24 FKP5:FKP24 FUL5:FUL24 GEH5:GEH24 GOD5:GOD24 GXZ5:GXZ24 HHV5:HHV24 HRR5:HRR24 IBN5:IBN24 ILJ5:ILJ24 IVF5:IVF24 JFB5:JFB24 JOX5:JOX24 JYT5:JYT24 KIP5:KIP24 KSL5:KSL24 LCH5:LCH24 LMD5:LMD24 LVZ5:LVZ24 MFV5:MFV24 MPR5:MPR24 MZN5:MZN24 NJJ5:NJJ24 NTF5:NTF24 ODB5:ODB24 OMX5:OMX24 OWT5:OWT24 PGP5:PGP24 PQL5:PQL24 QAH5:QAH24 QKD5:QKD24 QTZ5:QTZ24 RDV5:RDV24 RNR5:RNR24 RXN5:RXN24 SHJ5:SHJ24 SRF5:SRF24 TBB5:TBB24 TKX5:TKX24 TUT5:TUT24 UEP5:UEP24 UOL5:UOL24 UYH5:UYH24 VID5:VID24 VRZ5:VRZ24 WBV5:WBV24 WLR5:WLR24 WVN5:WVN24">
      <formula1>$Q$1:$Q$2</formula1>
    </dataValidation>
    <dataValidation type="list" allowBlank="1" showInputMessage="1" prompt="Select Performing Agency" sqref="B37894:B62893 WVJ955398:WVJ980397 WLN955398:WLN980397 WBR955398:WBR980397 VRV955398:VRV980397 VHZ955398:VHZ980397 UYD955398:UYD980397 UOH955398:UOH980397 UEL955398:UEL980397 TUP955398:TUP980397 TKT955398:TKT980397 TAX955398:TAX980397 SRB955398:SRB980397 SHF955398:SHF980397 RXJ955398:RXJ980397 RNN955398:RNN980397 RDR955398:RDR980397 QTV955398:QTV980397 QJZ955398:QJZ980397 QAD955398:QAD980397 PQH955398:PQH980397 PGL955398:PGL980397 OWP955398:OWP980397 OMT955398:OMT980397 OCX955398:OCX980397 NTB955398:NTB980397 NJF955398:NJF980397 MZJ955398:MZJ980397 MPN955398:MPN980397 MFR955398:MFR980397 LVV955398:LVV980397 LLZ955398:LLZ980397 LCD955398:LCD980397 KSH955398:KSH980397 KIL955398:KIL980397 JYP955398:JYP980397 JOT955398:JOT980397 JEX955398:JEX980397 IVB955398:IVB980397 ILF955398:ILF980397 IBJ955398:IBJ980397 HRN955398:HRN980397 HHR955398:HHR980397 GXV955398:GXV980397 GNZ955398:GNZ980397 GED955398:GED980397 FUH955398:FUH980397 FKL955398:FKL980397 FAP955398:FAP980397 EQT955398:EQT980397 EGX955398:EGX980397 DXB955398:DXB980397 DNF955398:DNF980397 DDJ955398:DDJ980397 CTN955398:CTN980397 CJR955398:CJR980397 BZV955398:BZV980397 BPZ955398:BPZ980397 BGD955398:BGD980397 AWH955398:AWH980397 AML955398:AML980397 ACP955398:ACP980397 ST955398:ST980397 IX955398:IX980397 B955398:B980397 WVJ889862:WVJ914861 WLN889862:WLN914861 WBR889862:WBR914861 VRV889862:VRV914861 VHZ889862:VHZ914861 UYD889862:UYD914861 UOH889862:UOH914861 UEL889862:UEL914861 TUP889862:TUP914861 TKT889862:TKT914861 TAX889862:TAX914861 SRB889862:SRB914861 SHF889862:SHF914861 RXJ889862:RXJ914861 RNN889862:RNN914861 RDR889862:RDR914861 QTV889862:QTV914861 QJZ889862:QJZ914861 QAD889862:QAD914861 PQH889862:PQH914861 PGL889862:PGL914861 OWP889862:OWP914861 OMT889862:OMT914861 OCX889862:OCX914861 NTB889862:NTB914861 NJF889862:NJF914861 MZJ889862:MZJ914861 MPN889862:MPN914861 MFR889862:MFR914861 LVV889862:LVV914861 LLZ889862:LLZ914861 LCD889862:LCD914861 KSH889862:KSH914861 KIL889862:KIL914861 JYP889862:JYP914861 JOT889862:JOT914861 JEX889862:JEX914861 IVB889862:IVB914861 ILF889862:ILF914861 IBJ889862:IBJ914861 HRN889862:HRN914861 HHR889862:HHR914861 GXV889862:GXV914861 GNZ889862:GNZ914861 GED889862:GED914861 FUH889862:FUH914861 FKL889862:FKL914861 FAP889862:FAP914861 EQT889862:EQT914861 EGX889862:EGX914861 DXB889862:DXB914861 DNF889862:DNF914861 DDJ889862:DDJ914861 CTN889862:CTN914861 CJR889862:CJR914861 BZV889862:BZV914861 BPZ889862:BPZ914861 BGD889862:BGD914861 AWH889862:AWH914861 AML889862:AML914861 ACP889862:ACP914861 ST889862:ST914861 IX889862:IX914861 B889862:B914861 WVJ824326:WVJ849325 WLN824326:WLN849325 WBR824326:WBR849325 VRV824326:VRV849325 VHZ824326:VHZ849325 UYD824326:UYD849325 UOH824326:UOH849325 UEL824326:UEL849325 TUP824326:TUP849325 TKT824326:TKT849325 TAX824326:TAX849325 SRB824326:SRB849325 SHF824326:SHF849325 RXJ824326:RXJ849325 RNN824326:RNN849325 RDR824326:RDR849325 QTV824326:QTV849325 QJZ824326:QJZ849325 QAD824326:QAD849325 PQH824326:PQH849325 PGL824326:PGL849325 OWP824326:OWP849325 OMT824326:OMT849325 OCX824326:OCX849325 NTB824326:NTB849325 NJF824326:NJF849325 MZJ824326:MZJ849325 MPN824326:MPN849325 MFR824326:MFR849325 LVV824326:LVV849325 LLZ824326:LLZ849325 LCD824326:LCD849325 KSH824326:KSH849325 KIL824326:KIL849325 JYP824326:JYP849325 JOT824326:JOT849325 JEX824326:JEX849325 IVB824326:IVB849325 ILF824326:ILF849325 IBJ824326:IBJ849325 HRN824326:HRN849325 HHR824326:HHR849325 GXV824326:GXV849325 GNZ824326:GNZ849325 GED824326:GED849325 FUH824326:FUH849325 FKL824326:FKL849325 FAP824326:FAP849325 EQT824326:EQT849325 EGX824326:EGX849325 DXB824326:DXB849325 DNF824326:DNF849325 DDJ824326:DDJ849325 CTN824326:CTN849325 CJR824326:CJR849325 BZV824326:BZV849325 BPZ824326:BPZ849325 BGD824326:BGD849325 AWH824326:AWH849325 AML824326:AML849325 ACP824326:ACP849325 ST824326:ST849325 IX824326:IX849325 B824326:B849325 WVJ758790:WVJ783789 WLN758790:WLN783789 WBR758790:WBR783789 VRV758790:VRV783789 VHZ758790:VHZ783789 UYD758790:UYD783789 UOH758790:UOH783789 UEL758790:UEL783789 TUP758790:TUP783789 TKT758790:TKT783789 TAX758790:TAX783789 SRB758790:SRB783789 SHF758790:SHF783789 RXJ758790:RXJ783789 RNN758790:RNN783789 RDR758790:RDR783789 QTV758790:QTV783789 QJZ758790:QJZ783789 QAD758790:QAD783789 PQH758790:PQH783789 PGL758790:PGL783789 OWP758790:OWP783789 OMT758790:OMT783789 OCX758790:OCX783789 NTB758790:NTB783789 NJF758790:NJF783789 MZJ758790:MZJ783789 MPN758790:MPN783789 MFR758790:MFR783789 LVV758790:LVV783789 LLZ758790:LLZ783789 LCD758790:LCD783789 KSH758790:KSH783789 KIL758790:KIL783789 JYP758790:JYP783789 JOT758790:JOT783789 JEX758790:JEX783789 IVB758790:IVB783789 ILF758790:ILF783789 IBJ758790:IBJ783789 HRN758790:HRN783789 HHR758790:HHR783789 GXV758790:GXV783789 GNZ758790:GNZ783789 GED758790:GED783789 FUH758790:FUH783789 FKL758790:FKL783789 FAP758790:FAP783789 EQT758790:EQT783789 EGX758790:EGX783789 DXB758790:DXB783789 DNF758790:DNF783789 DDJ758790:DDJ783789 CTN758790:CTN783789 CJR758790:CJR783789 BZV758790:BZV783789 BPZ758790:BPZ783789 BGD758790:BGD783789 AWH758790:AWH783789 AML758790:AML783789 ACP758790:ACP783789 ST758790:ST783789 IX758790:IX783789 B758790:B783789 WVJ693254:WVJ718253 WLN693254:WLN718253 WBR693254:WBR718253 VRV693254:VRV718253 VHZ693254:VHZ718253 UYD693254:UYD718253 UOH693254:UOH718253 UEL693254:UEL718253 TUP693254:TUP718253 TKT693254:TKT718253 TAX693254:TAX718253 SRB693254:SRB718253 SHF693254:SHF718253 RXJ693254:RXJ718253 RNN693254:RNN718253 RDR693254:RDR718253 QTV693254:QTV718253 QJZ693254:QJZ718253 QAD693254:QAD718253 PQH693254:PQH718253 PGL693254:PGL718253 OWP693254:OWP718253 OMT693254:OMT718253 OCX693254:OCX718253 NTB693254:NTB718253 NJF693254:NJF718253 MZJ693254:MZJ718253 MPN693254:MPN718253 MFR693254:MFR718253 LVV693254:LVV718253 LLZ693254:LLZ718253 LCD693254:LCD718253 KSH693254:KSH718253 KIL693254:KIL718253 JYP693254:JYP718253 JOT693254:JOT718253 JEX693254:JEX718253 IVB693254:IVB718253 ILF693254:ILF718253 IBJ693254:IBJ718253 HRN693254:HRN718253 HHR693254:HHR718253 GXV693254:GXV718253 GNZ693254:GNZ718253 GED693254:GED718253 FUH693254:FUH718253 FKL693254:FKL718253 FAP693254:FAP718253 EQT693254:EQT718253 EGX693254:EGX718253 DXB693254:DXB718253 DNF693254:DNF718253 DDJ693254:DDJ718253 CTN693254:CTN718253 CJR693254:CJR718253 BZV693254:BZV718253 BPZ693254:BPZ718253 BGD693254:BGD718253 AWH693254:AWH718253 AML693254:AML718253 ACP693254:ACP718253 ST693254:ST718253 IX693254:IX718253 B693254:B718253 WVJ627718:WVJ652717 WLN627718:WLN652717 WBR627718:WBR652717 VRV627718:VRV652717 VHZ627718:VHZ652717 UYD627718:UYD652717 UOH627718:UOH652717 UEL627718:UEL652717 TUP627718:TUP652717 TKT627718:TKT652717 TAX627718:TAX652717 SRB627718:SRB652717 SHF627718:SHF652717 RXJ627718:RXJ652717 RNN627718:RNN652717 RDR627718:RDR652717 QTV627718:QTV652717 QJZ627718:QJZ652717 QAD627718:QAD652717 PQH627718:PQH652717 PGL627718:PGL652717 OWP627718:OWP652717 OMT627718:OMT652717 OCX627718:OCX652717 NTB627718:NTB652717 NJF627718:NJF652717 MZJ627718:MZJ652717 MPN627718:MPN652717 MFR627718:MFR652717 LVV627718:LVV652717 LLZ627718:LLZ652717 LCD627718:LCD652717 KSH627718:KSH652717 KIL627718:KIL652717 JYP627718:JYP652717 JOT627718:JOT652717 JEX627718:JEX652717 IVB627718:IVB652717 ILF627718:ILF652717 IBJ627718:IBJ652717 HRN627718:HRN652717 HHR627718:HHR652717 GXV627718:GXV652717 GNZ627718:GNZ652717 GED627718:GED652717 FUH627718:FUH652717 FKL627718:FKL652717 FAP627718:FAP652717 EQT627718:EQT652717 EGX627718:EGX652717 DXB627718:DXB652717 DNF627718:DNF652717 DDJ627718:DDJ652717 CTN627718:CTN652717 CJR627718:CJR652717 BZV627718:BZV652717 BPZ627718:BPZ652717 BGD627718:BGD652717 AWH627718:AWH652717 AML627718:AML652717 ACP627718:ACP652717 ST627718:ST652717 IX627718:IX652717 B627718:B652717 WVJ562182:WVJ587181 WLN562182:WLN587181 WBR562182:WBR587181 VRV562182:VRV587181 VHZ562182:VHZ587181 UYD562182:UYD587181 UOH562182:UOH587181 UEL562182:UEL587181 TUP562182:TUP587181 TKT562182:TKT587181 TAX562182:TAX587181 SRB562182:SRB587181 SHF562182:SHF587181 RXJ562182:RXJ587181 RNN562182:RNN587181 RDR562182:RDR587181 QTV562182:QTV587181 QJZ562182:QJZ587181 QAD562182:QAD587181 PQH562182:PQH587181 PGL562182:PGL587181 OWP562182:OWP587181 OMT562182:OMT587181 OCX562182:OCX587181 NTB562182:NTB587181 NJF562182:NJF587181 MZJ562182:MZJ587181 MPN562182:MPN587181 MFR562182:MFR587181 LVV562182:LVV587181 LLZ562182:LLZ587181 LCD562182:LCD587181 KSH562182:KSH587181 KIL562182:KIL587181 JYP562182:JYP587181 JOT562182:JOT587181 JEX562182:JEX587181 IVB562182:IVB587181 ILF562182:ILF587181 IBJ562182:IBJ587181 HRN562182:HRN587181 HHR562182:HHR587181 GXV562182:GXV587181 GNZ562182:GNZ587181 GED562182:GED587181 FUH562182:FUH587181 FKL562182:FKL587181 FAP562182:FAP587181 EQT562182:EQT587181 EGX562182:EGX587181 DXB562182:DXB587181 DNF562182:DNF587181 DDJ562182:DDJ587181 CTN562182:CTN587181 CJR562182:CJR587181 BZV562182:BZV587181 BPZ562182:BPZ587181 BGD562182:BGD587181 AWH562182:AWH587181 AML562182:AML587181 ACP562182:ACP587181 ST562182:ST587181 IX562182:IX587181 B562182:B587181 WVJ496646:WVJ521645 WLN496646:WLN521645 WBR496646:WBR521645 VRV496646:VRV521645 VHZ496646:VHZ521645 UYD496646:UYD521645 UOH496646:UOH521645 UEL496646:UEL521645 TUP496646:TUP521645 TKT496646:TKT521645 TAX496646:TAX521645 SRB496646:SRB521645 SHF496646:SHF521645 RXJ496646:RXJ521645 RNN496646:RNN521645 RDR496646:RDR521645 QTV496646:QTV521645 QJZ496646:QJZ521645 QAD496646:QAD521645 PQH496646:PQH521645 PGL496646:PGL521645 OWP496646:OWP521645 OMT496646:OMT521645 OCX496646:OCX521645 NTB496646:NTB521645 NJF496646:NJF521645 MZJ496646:MZJ521645 MPN496646:MPN521645 MFR496646:MFR521645 LVV496646:LVV521645 LLZ496646:LLZ521645 LCD496646:LCD521645 KSH496646:KSH521645 KIL496646:KIL521645 JYP496646:JYP521645 JOT496646:JOT521645 JEX496646:JEX521645 IVB496646:IVB521645 ILF496646:ILF521645 IBJ496646:IBJ521645 HRN496646:HRN521645 HHR496646:HHR521645 GXV496646:GXV521645 GNZ496646:GNZ521645 GED496646:GED521645 FUH496646:FUH521645 FKL496646:FKL521645 FAP496646:FAP521645 EQT496646:EQT521645 EGX496646:EGX521645 DXB496646:DXB521645 DNF496646:DNF521645 DDJ496646:DDJ521645 CTN496646:CTN521645 CJR496646:CJR521645 BZV496646:BZV521645 BPZ496646:BPZ521645 BGD496646:BGD521645 AWH496646:AWH521645 AML496646:AML521645 ACP496646:ACP521645 ST496646:ST521645 IX496646:IX521645 B496646:B521645 WVJ431110:WVJ456109 WLN431110:WLN456109 WBR431110:WBR456109 VRV431110:VRV456109 VHZ431110:VHZ456109 UYD431110:UYD456109 UOH431110:UOH456109 UEL431110:UEL456109 TUP431110:TUP456109 TKT431110:TKT456109 TAX431110:TAX456109 SRB431110:SRB456109 SHF431110:SHF456109 RXJ431110:RXJ456109 RNN431110:RNN456109 RDR431110:RDR456109 QTV431110:QTV456109 QJZ431110:QJZ456109 QAD431110:QAD456109 PQH431110:PQH456109 PGL431110:PGL456109 OWP431110:OWP456109 OMT431110:OMT456109 OCX431110:OCX456109 NTB431110:NTB456109 NJF431110:NJF456109 MZJ431110:MZJ456109 MPN431110:MPN456109 MFR431110:MFR456109 LVV431110:LVV456109 LLZ431110:LLZ456109 LCD431110:LCD456109 KSH431110:KSH456109 KIL431110:KIL456109 JYP431110:JYP456109 JOT431110:JOT456109 JEX431110:JEX456109 IVB431110:IVB456109 ILF431110:ILF456109 IBJ431110:IBJ456109 HRN431110:HRN456109 HHR431110:HHR456109 GXV431110:GXV456109 GNZ431110:GNZ456109 GED431110:GED456109 FUH431110:FUH456109 FKL431110:FKL456109 FAP431110:FAP456109 EQT431110:EQT456109 EGX431110:EGX456109 DXB431110:DXB456109 DNF431110:DNF456109 DDJ431110:DDJ456109 CTN431110:CTN456109 CJR431110:CJR456109 BZV431110:BZV456109 BPZ431110:BPZ456109 BGD431110:BGD456109 AWH431110:AWH456109 AML431110:AML456109 ACP431110:ACP456109 ST431110:ST456109 IX431110:IX456109 B431110:B456109 WVJ365574:WVJ390573 WLN365574:WLN390573 WBR365574:WBR390573 VRV365574:VRV390573 VHZ365574:VHZ390573 UYD365574:UYD390573 UOH365574:UOH390573 UEL365574:UEL390573 TUP365574:TUP390573 TKT365574:TKT390573 TAX365574:TAX390573 SRB365574:SRB390573 SHF365574:SHF390573 RXJ365574:RXJ390573 RNN365574:RNN390573 RDR365574:RDR390573 QTV365574:QTV390573 QJZ365574:QJZ390573 QAD365574:QAD390573 PQH365574:PQH390573 PGL365574:PGL390573 OWP365574:OWP390573 OMT365574:OMT390573 OCX365574:OCX390573 NTB365574:NTB390573 NJF365574:NJF390573 MZJ365574:MZJ390573 MPN365574:MPN390573 MFR365574:MFR390573 LVV365574:LVV390573 LLZ365574:LLZ390573 LCD365574:LCD390573 KSH365574:KSH390573 KIL365574:KIL390573 JYP365574:JYP390573 JOT365574:JOT390573 JEX365574:JEX390573 IVB365574:IVB390573 ILF365574:ILF390573 IBJ365574:IBJ390573 HRN365574:HRN390573 HHR365574:HHR390573 GXV365574:GXV390573 GNZ365574:GNZ390573 GED365574:GED390573 FUH365574:FUH390573 FKL365574:FKL390573 FAP365574:FAP390573 EQT365574:EQT390573 EGX365574:EGX390573 DXB365574:DXB390573 DNF365574:DNF390573 DDJ365574:DDJ390573 CTN365574:CTN390573 CJR365574:CJR390573 BZV365574:BZV390573 BPZ365574:BPZ390573 BGD365574:BGD390573 AWH365574:AWH390573 AML365574:AML390573 ACP365574:ACP390573 ST365574:ST390573 IX365574:IX390573 B365574:B390573 WVJ300038:WVJ325037 WLN300038:WLN325037 WBR300038:WBR325037 VRV300038:VRV325037 VHZ300038:VHZ325037 UYD300038:UYD325037 UOH300038:UOH325037 UEL300038:UEL325037 TUP300038:TUP325037 TKT300038:TKT325037 TAX300038:TAX325037 SRB300038:SRB325037 SHF300038:SHF325037 RXJ300038:RXJ325037 RNN300038:RNN325037 RDR300038:RDR325037 QTV300038:QTV325037 QJZ300038:QJZ325037 QAD300038:QAD325037 PQH300038:PQH325037 PGL300038:PGL325037 OWP300038:OWP325037 OMT300038:OMT325037 OCX300038:OCX325037 NTB300038:NTB325037 NJF300038:NJF325037 MZJ300038:MZJ325037 MPN300038:MPN325037 MFR300038:MFR325037 LVV300038:LVV325037 LLZ300038:LLZ325037 LCD300038:LCD325037 KSH300038:KSH325037 KIL300038:KIL325037 JYP300038:JYP325037 JOT300038:JOT325037 JEX300038:JEX325037 IVB300038:IVB325037 ILF300038:ILF325037 IBJ300038:IBJ325037 HRN300038:HRN325037 HHR300038:HHR325037 GXV300038:GXV325037 GNZ300038:GNZ325037 GED300038:GED325037 FUH300038:FUH325037 FKL300038:FKL325037 FAP300038:FAP325037 EQT300038:EQT325037 EGX300038:EGX325037 DXB300038:DXB325037 DNF300038:DNF325037 DDJ300038:DDJ325037 CTN300038:CTN325037 CJR300038:CJR325037 BZV300038:BZV325037 BPZ300038:BPZ325037 BGD300038:BGD325037 AWH300038:AWH325037 AML300038:AML325037 ACP300038:ACP325037 ST300038:ST325037 IX300038:IX325037 B300038:B325037 WVJ234502:WVJ259501 WLN234502:WLN259501 WBR234502:WBR259501 VRV234502:VRV259501 VHZ234502:VHZ259501 UYD234502:UYD259501 UOH234502:UOH259501 UEL234502:UEL259501 TUP234502:TUP259501 TKT234502:TKT259501 TAX234502:TAX259501 SRB234502:SRB259501 SHF234502:SHF259501 RXJ234502:RXJ259501 RNN234502:RNN259501 RDR234502:RDR259501 QTV234502:QTV259501 QJZ234502:QJZ259501 QAD234502:QAD259501 PQH234502:PQH259501 PGL234502:PGL259501 OWP234502:OWP259501 OMT234502:OMT259501 OCX234502:OCX259501 NTB234502:NTB259501 NJF234502:NJF259501 MZJ234502:MZJ259501 MPN234502:MPN259501 MFR234502:MFR259501 LVV234502:LVV259501 LLZ234502:LLZ259501 LCD234502:LCD259501 KSH234502:KSH259501 KIL234502:KIL259501 JYP234502:JYP259501 JOT234502:JOT259501 JEX234502:JEX259501 IVB234502:IVB259501 ILF234502:ILF259501 IBJ234502:IBJ259501 HRN234502:HRN259501 HHR234502:HHR259501 GXV234502:GXV259501 GNZ234502:GNZ259501 GED234502:GED259501 FUH234502:FUH259501 FKL234502:FKL259501 FAP234502:FAP259501 EQT234502:EQT259501 EGX234502:EGX259501 DXB234502:DXB259501 DNF234502:DNF259501 DDJ234502:DDJ259501 CTN234502:CTN259501 CJR234502:CJR259501 BZV234502:BZV259501 BPZ234502:BPZ259501 BGD234502:BGD259501 AWH234502:AWH259501 AML234502:AML259501 ACP234502:ACP259501 ST234502:ST259501 IX234502:IX259501 B234502:B259501 WVJ168966:WVJ193965 WLN168966:WLN193965 WBR168966:WBR193965 VRV168966:VRV193965 VHZ168966:VHZ193965 UYD168966:UYD193965 UOH168966:UOH193965 UEL168966:UEL193965 TUP168966:TUP193965 TKT168966:TKT193965 TAX168966:TAX193965 SRB168966:SRB193965 SHF168966:SHF193965 RXJ168966:RXJ193965 RNN168966:RNN193965 RDR168966:RDR193965 QTV168966:QTV193965 QJZ168966:QJZ193965 QAD168966:QAD193965 PQH168966:PQH193965 PGL168966:PGL193965 OWP168966:OWP193965 OMT168966:OMT193965 OCX168966:OCX193965 NTB168966:NTB193965 NJF168966:NJF193965 MZJ168966:MZJ193965 MPN168966:MPN193965 MFR168966:MFR193965 LVV168966:LVV193965 LLZ168966:LLZ193965 LCD168966:LCD193965 KSH168966:KSH193965 KIL168966:KIL193965 JYP168966:JYP193965 JOT168966:JOT193965 JEX168966:JEX193965 IVB168966:IVB193965 ILF168966:ILF193965 IBJ168966:IBJ193965 HRN168966:HRN193965 HHR168966:HHR193965 GXV168966:GXV193965 GNZ168966:GNZ193965 GED168966:GED193965 FUH168966:FUH193965 FKL168966:FKL193965 FAP168966:FAP193965 EQT168966:EQT193965 EGX168966:EGX193965 DXB168966:DXB193965 DNF168966:DNF193965 DDJ168966:DDJ193965 CTN168966:CTN193965 CJR168966:CJR193965 BZV168966:BZV193965 BPZ168966:BPZ193965 BGD168966:BGD193965 AWH168966:AWH193965 AML168966:AML193965 ACP168966:ACP193965 ST168966:ST193965 IX168966:IX193965 B168966:B193965 WVJ103430:WVJ128429 WLN103430:WLN128429 WBR103430:WBR128429 VRV103430:VRV128429 VHZ103430:VHZ128429 UYD103430:UYD128429 UOH103430:UOH128429 UEL103430:UEL128429 TUP103430:TUP128429 TKT103430:TKT128429 TAX103430:TAX128429 SRB103430:SRB128429 SHF103430:SHF128429 RXJ103430:RXJ128429 RNN103430:RNN128429 RDR103430:RDR128429 QTV103430:QTV128429 QJZ103430:QJZ128429 QAD103430:QAD128429 PQH103430:PQH128429 PGL103430:PGL128429 OWP103430:OWP128429 OMT103430:OMT128429 OCX103430:OCX128429 NTB103430:NTB128429 NJF103430:NJF128429 MZJ103430:MZJ128429 MPN103430:MPN128429 MFR103430:MFR128429 LVV103430:LVV128429 LLZ103430:LLZ128429 LCD103430:LCD128429 KSH103430:KSH128429 KIL103430:KIL128429 JYP103430:JYP128429 JOT103430:JOT128429 JEX103430:JEX128429 IVB103430:IVB128429 ILF103430:ILF128429 IBJ103430:IBJ128429 HRN103430:HRN128429 HHR103430:HHR128429 GXV103430:GXV128429 GNZ103430:GNZ128429 GED103430:GED128429 FUH103430:FUH128429 FKL103430:FKL128429 FAP103430:FAP128429 EQT103430:EQT128429 EGX103430:EGX128429 DXB103430:DXB128429 DNF103430:DNF128429 DDJ103430:DDJ128429 CTN103430:CTN128429 CJR103430:CJR128429 BZV103430:BZV128429 BPZ103430:BPZ128429 BGD103430:BGD128429 AWH103430:AWH128429 AML103430:AML128429 ACP103430:ACP128429 ST103430:ST128429 IX103430:IX128429 B103430:B128429 WVJ37894:WVJ62893 WLN37894:WLN62893 WBR37894:WBR62893 VRV37894:VRV62893 VHZ37894:VHZ62893 UYD37894:UYD62893 UOH37894:UOH62893 UEL37894:UEL62893 TUP37894:TUP62893 TKT37894:TKT62893 TAX37894:TAX62893 SRB37894:SRB62893 SHF37894:SHF62893 RXJ37894:RXJ62893 RNN37894:RNN62893 RDR37894:RDR62893 QTV37894:QTV62893 QJZ37894:QJZ62893 QAD37894:QAD62893 PQH37894:PQH62893 PGL37894:PGL62893 OWP37894:OWP62893 OMT37894:OMT62893 OCX37894:OCX62893 NTB37894:NTB62893 NJF37894:NJF62893 MZJ37894:MZJ62893 MPN37894:MPN62893 MFR37894:MFR62893 LVV37894:LVV62893 LLZ37894:LLZ62893 LCD37894:LCD62893 KSH37894:KSH62893 KIL37894:KIL62893 JYP37894:JYP62893 JOT37894:JOT62893 JEX37894:JEX62893 IVB37894:IVB62893 ILF37894:ILF62893 IBJ37894:IBJ62893 HRN37894:HRN62893 HHR37894:HHR62893 GXV37894:GXV62893 GNZ37894:GNZ62893 GED37894:GED62893 FUH37894:FUH62893 FKL37894:FKL62893 FAP37894:FAP62893 EQT37894:EQT62893 EGX37894:EGX62893 DXB37894:DXB62893 DNF37894:DNF62893 DDJ37894:DDJ62893 CTN37894:CTN62893 CJR37894:CJR62893 BZV37894:BZV62893 BPZ37894:BPZ62893 BGD37894:BGD62893 AWH37894:AWH62893 AML37894:AML62893 ACP37894:ACP62893 ST37894:ST62893 IX37894:IX62893 B5:B24 IX5:IX24 ST5:ST24 ACP5:ACP24 AML5:AML24 AWH5:AWH24 BGD5:BGD24 BPZ5:BPZ24 BZV5:BZV24 CJR5:CJR24 CTN5:CTN24 DDJ5:DDJ24 DNF5:DNF24 DXB5:DXB24 EGX5:EGX24 EQT5:EQT24 FAP5:FAP24 FKL5:FKL24 FUH5:FUH24 GED5:GED24 GNZ5:GNZ24 GXV5:GXV24 HHR5:HHR24 HRN5:HRN24 IBJ5:IBJ24 ILF5:ILF24 IVB5:IVB24 JEX5:JEX24 JOT5:JOT24 JYP5:JYP24 KIL5:KIL24 KSH5:KSH24 LCD5:LCD24 LLZ5:LLZ24 LVV5:LVV24 MFR5:MFR24 MPN5:MPN24 MZJ5:MZJ24 NJF5:NJF24 NTB5:NTB24 OCX5:OCX24 OMT5:OMT24 OWP5:OWP24 PGL5:PGL24 PQH5:PQH24 QAD5:QAD24 QJZ5:QJZ24 QTV5:QTV24 RDR5:RDR24 RNN5:RNN24 RXJ5:RXJ24 SHF5:SHF24 SRB5:SRB24 TAX5:TAX24 TKT5:TKT24 TUP5:TUP24 UEL5:UEL24 UOH5:UOH24 UYD5:UYD24 VHZ5:VHZ24 VRV5:VRV24 WBR5:WBR24 WLN5:WLN24 WVJ5:WVJ24">
      <formula1>$N$1:$N$24</formula1>
    </dataValidation>
    <dataValidation type="whole" operator="lessThan" allowBlank="1" showInputMessage="1" showErrorMessage="1" prompt="3 digits" sqref="D37894:D62893 IZ37894:IZ62893 SV37894:SV62893 ACR37894:ACR62893 AMN37894:AMN62893 AWJ37894:AWJ62893 BGF37894:BGF62893 BQB37894:BQB62893 BZX37894:BZX62893 CJT37894:CJT62893 CTP37894:CTP62893 DDL37894:DDL62893 DNH37894:DNH62893 DXD37894:DXD62893 EGZ37894:EGZ62893 EQV37894:EQV62893 FAR37894:FAR62893 FKN37894:FKN62893 FUJ37894:FUJ62893 GEF37894:GEF62893 GOB37894:GOB62893 GXX37894:GXX62893 HHT37894:HHT62893 HRP37894:HRP62893 IBL37894:IBL62893 ILH37894:ILH62893 IVD37894:IVD62893 JEZ37894:JEZ62893 JOV37894:JOV62893 JYR37894:JYR62893 KIN37894:KIN62893 KSJ37894:KSJ62893 LCF37894:LCF62893 LMB37894:LMB62893 LVX37894:LVX62893 MFT37894:MFT62893 MPP37894:MPP62893 MZL37894:MZL62893 NJH37894:NJH62893 NTD37894:NTD62893 OCZ37894:OCZ62893 OMV37894:OMV62893 OWR37894:OWR62893 PGN37894:PGN62893 PQJ37894:PQJ62893 QAF37894:QAF62893 QKB37894:QKB62893 QTX37894:QTX62893 RDT37894:RDT62893 RNP37894:RNP62893 RXL37894:RXL62893 SHH37894:SHH62893 SRD37894:SRD62893 TAZ37894:TAZ62893 TKV37894:TKV62893 TUR37894:TUR62893 UEN37894:UEN62893 UOJ37894:UOJ62893 UYF37894:UYF62893 VIB37894:VIB62893 VRX37894:VRX62893 WBT37894:WBT62893 WLP37894:WLP62893 WVL37894:WVL62893 D103430:D128429 IZ103430:IZ128429 SV103430:SV128429 ACR103430:ACR128429 AMN103430:AMN128429 AWJ103430:AWJ128429 BGF103430:BGF128429 BQB103430:BQB128429 BZX103430:BZX128429 CJT103430:CJT128429 CTP103430:CTP128429 DDL103430:DDL128429 DNH103430:DNH128429 DXD103430:DXD128429 EGZ103430:EGZ128429 EQV103430:EQV128429 FAR103430:FAR128429 FKN103430:FKN128429 FUJ103430:FUJ128429 GEF103430:GEF128429 GOB103430:GOB128429 GXX103430:GXX128429 HHT103430:HHT128429 HRP103430:HRP128429 IBL103430:IBL128429 ILH103430:ILH128429 IVD103430:IVD128429 JEZ103430:JEZ128429 JOV103430:JOV128429 JYR103430:JYR128429 KIN103430:KIN128429 KSJ103430:KSJ128429 LCF103430:LCF128429 LMB103430:LMB128429 LVX103430:LVX128429 MFT103430:MFT128429 MPP103430:MPP128429 MZL103430:MZL128429 NJH103430:NJH128429 NTD103430:NTD128429 OCZ103430:OCZ128429 OMV103430:OMV128429 OWR103430:OWR128429 PGN103430:PGN128429 PQJ103430:PQJ128429 QAF103430:QAF128429 QKB103430:QKB128429 QTX103430:QTX128429 RDT103430:RDT128429 RNP103430:RNP128429 RXL103430:RXL128429 SHH103430:SHH128429 SRD103430:SRD128429 TAZ103430:TAZ128429 TKV103430:TKV128429 TUR103430:TUR128429 UEN103430:UEN128429 UOJ103430:UOJ128429 UYF103430:UYF128429 VIB103430:VIB128429 VRX103430:VRX128429 WBT103430:WBT128429 WLP103430:WLP128429 WVL103430:WVL128429 D168966:D193965 IZ168966:IZ193965 SV168966:SV193965 ACR168966:ACR193965 AMN168966:AMN193965 AWJ168966:AWJ193965 BGF168966:BGF193965 BQB168966:BQB193965 BZX168966:BZX193965 CJT168966:CJT193965 CTP168966:CTP193965 DDL168966:DDL193965 DNH168966:DNH193965 DXD168966:DXD193965 EGZ168966:EGZ193965 EQV168966:EQV193965 FAR168966:FAR193965 FKN168966:FKN193965 FUJ168966:FUJ193965 GEF168966:GEF193965 GOB168966:GOB193965 GXX168966:GXX193965 HHT168966:HHT193965 HRP168966:HRP193965 IBL168966:IBL193965 ILH168966:ILH193965 IVD168966:IVD193965 JEZ168966:JEZ193965 JOV168966:JOV193965 JYR168966:JYR193965 KIN168966:KIN193965 KSJ168966:KSJ193965 LCF168966:LCF193965 LMB168966:LMB193965 LVX168966:LVX193965 MFT168966:MFT193965 MPP168966:MPP193965 MZL168966:MZL193965 NJH168966:NJH193965 NTD168966:NTD193965 OCZ168966:OCZ193965 OMV168966:OMV193965 OWR168966:OWR193965 PGN168966:PGN193965 PQJ168966:PQJ193965 QAF168966:QAF193965 QKB168966:QKB193965 QTX168966:QTX193965 RDT168966:RDT193965 RNP168966:RNP193965 RXL168966:RXL193965 SHH168966:SHH193965 SRD168966:SRD193965 TAZ168966:TAZ193965 TKV168966:TKV193965 TUR168966:TUR193965 UEN168966:UEN193965 UOJ168966:UOJ193965 UYF168966:UYF193965 VIB168966:VIB193965 VRX168966:VRX193965 WBT168966:WBT193965 WLP168966:WLP193965 WVL168966:WVL193965 D234502:D259501 IZ234502:IZ259501 SV234502:SV259501 ACR234502:ACR259501 AMN234502:AMN259501 AWJ234502:AWJ259501 BGF234502:BGF259501 BQB234502:BQB259501 BZX234502:BZX259501 CJT234502:CJT259501 CTP234502:CTP259501 DDL234502:DDL259501 DNH234502:DNH259501 DXD234502:DXD259501 EGZ234502:EGZ259501 EQV234502:EQV259501 FAR234502:FAR259501 FKN234502:FKN259501 FUJ234502:FUJ259501 GEF234502:GEF259501 GOB234502:GOB259501 GXX234502:GXX259501 HHT234502:HHT259501 HRP234502:HRP259501 IBL234502:IBL259501 ILH234502:ILH259501 IVD234502:IVD259501 JEZ234502:JEZ259501 JOV234502:JOV259501 JYR234502:JYR259501 KIN234502:KIN259501 KSJ234502:KSJ259501 LCF234502:LCF259501 LMB234502:LMB259501 LVX234502:LVX259501 MFT234502:MFT259501 MPP234502:MPP259501 MZL234502:MZL259501 NJH234502:NJH259501 NTD234502:NTD259501 OCZ234502:OCZ259501 OMV234502:OMV259501 OWR234502:OWR259501 PGN234502:PGN259501 PQJ234502:PQJ259501 QAF234502:QAF259501 QKB234502:QKB259501 QTX234502:QTX259501 RDT234502:RDT259501 RNP234502:RNP259501 RXL234502:RXL259501 SHH234502:SHH259501 SRD234502:SRD259501 TAZ234502:TAZ259501 TKV234502:TKV259501 TUR234502:TUR259501 UEN234502:UEN259501 UOJ234502:UOJ259501 UYF234502:UYF259501 VIB234502:VIB259501 VRX234502:VRX259501 WBT234502:WBT259501 WLP234502:WLP259501 WVL234502:WVL259501 D300038:D325037 IZ300038:IZ325037 SV300038:SV325037 ACR300038:ACR325037 AMN300038:AMN325037 AWJ300038:AWJ325037 BGF300038:BGF325037 BQB300038:BQB325037 BZX300038:BZX325037 CJT300038:CJT325037 CTP300038:CTP325037 DDL300038:DDL325037 DNH300038:DNH325037 DXD300038:DXD325037 EGZ300038:EGZ325037 EQV300038:EQV325037 FAR300038:FAR325037 FKN300038:FKN325037 FUJ300038:FUJ325037 GEF300038:GEF325037 GOB300038:GOB325037 GXX300038:GXX325037 HHT300038:HHT325037 HRP300038:HRP325037 IBL300038:IBL325037 ILH300038:ILH325037 IVD300038:IVD325037 JEZ300038:JEZ325037 JOV300038:JOV325037 JYR300038:JYR325037 KIN300038:KIN325037 KSJ300038:KSJ325037 LCF300038:LCF325037 LMB300038:LMB325037 LVX300038:LVX325037 MFT300038:MFT325037 MPP300038:MPP325037 MZL300038:MZL325037 NJH300038:NJH325037 NTD300038:NTD325037 OCZ300038:OCZ325037 OMV300038:OMV325037 OWR300038:OWR325037 PGN300038:PGN325037 PQJ300038:PQJ325037 QAF300038:QAF325037 QKB300038:QKB325037 QTX300038:QTX325037 RDT300038:RDT325037 RNP300038:RNP325037 RXL300038:RXL325037 SHH300038:SHH325037 SRD300038:SRD325037 TAZ300038:TAZ325037 TKV300038:TKV325037 TUR300038:TUR325037 UEN300038:UEN325037 UOJ300038:UOJ325037 UYF300038:UYF325037 VIB300038:VIB325037 VRX300038:VRX325037 WBT300038:WBT325037 WLP300038:WLP325037 WVL300038:WVL325037 D365574:D390573 IZ365574:IZ390573 SV365574:SV390573 ACR365574:ACR390573 AMN365574:AMN390573 AWJ365574:AWJ390573 BGF365574:BGF390573 BQB365574:BQB390573 BZX365574:BZX390573 CJT365574:CJT390573 CTP365574:CTP390573 DDL365574:DDL390573 DNH365574:DNH390573 DXD365574:DXD390573 EGZ365574:EGZ390573 EQV365574:EQV390573 FAR365574:FAR390573 FKN365574:FKN390573 FUJ365574:FUJ390573 GEF365574:GEF390573 GOB365574:GOB390573 GXX365574:GXX390573 HHT365574:HHT390573 HRP365574:HRP390573 IBL365574:IBL390573 ILH365574:ILH390573 IVD365574:IVD390573 JEZ365574:JEZ390573 JOV365574:JOV390573 JYR365574:JYR390573 KIN365574:KIN390573 KSJ365574:KSJ390573 LCF365574:LCF390573 LMB365574:LMB390573 LVX365574:LVX390573 MFT365574:MFT390573 MPP365574:MPP390573 MZL365574:MZL390573 NJH365574:NJH390573 NTD365574:NTD390573 OCZ365574:OCZ390573 OMV365574:OMV390573 OWR365574:OWR390573 PGN365574:PGN390573 PQJ365574:PQJ390573 QAF365574:QAF390573 QKB365574:QKB390573 QTX365574:QTX390573 RDT365574:RDT390573 RNP365574:RNP390573 RXL365574:RXL390573 SHH365574:SHH390573 SRD365574:SRD390573 TAZ365574:TAZ390573 TKV365574:TKV390573 TUR365574:TUR390573 UEN365574:UEN390573 UOJ365574:UOJ390573 UYF365574:UYF390573 VIB365574:VIB390573 VRX365574:VRX390573 WBT365574:WBT390573 WLP365574:WLP390573 WVL365574:WVL390573 D431110:D456109 IZ431110:IZ456109 SV431110:SV456109 ACR431110:ACR456109 AMN431110:AMN456109 AWJ431110:AWJ456109 BGF431110:BGF456109 BQB431110:BQB456109 BZX431110:BZX456109 CJT431110:CJT456109 CTP431110:CTP456109 DDL431110:DDL456109 DNH431110:DNH456109 DXD431110:DXD456109 EGZ431110:EGZ456109 EQV431110:EQV456109 FAR431110:FAR456109 FKN431110:FKN456109 FUJ431110:FUJ456109 GEF431110:GEF456109 GOB431110:GOB456109 GXX431110:GXX456109 HHT431110:HHT456109 HRP431110:HRP456109 IBL431110:IBL456109 ILH431110:ILH456109 IVD431110:IVD456109 JEZ431110:JEZ456109 JOV431110:JOV456109 JYR431110:JYR456109 KIN431110:KIN456109 KSJ431110:KSJ456109 LCF431110:LCF456109 LMB431110:LMB456109 LVX431110:LVX456109 MFT431110:MFT456109 MPP431110:MPP456109 MZL431110:MZL456109 NJH431110:NJH456109 NTD431110:NTD456109 OCZ431110:OCZ456109 OMV431110:OMV456109 OWR431110:OWR456109 PGN431110:PGN456109 PQJ431110:PQJ456109 QAF431110:QAF456109 QKB431110:QKB456109 QTX431110:QTX456109 RDT431110:RDT456109 RNP431110:RNP456109 RXL431110:RXL456109 SHH431110:SHH456109 SRD431110:SRD456109 TAZ431110:TAZ456109 TKV431110:TKV456109 TUR431110:TUR456109 UEN431110:UEN456109 UOJ431110:UOJ456109 UYF431110:UYF456109 VIB431110:VIB456109 VRX431110:VRX456109 WBT431110:WBT456109 WLP431110:WLP456109 WVL431110:WVL456109 D496646:D521645 IZ496646:IZ521645 SV496646:SV521645 ACR496646:ACR521645 AMN496646:AMN521645 AWJ496646:AWJ521645 BGF496646:BGF521645 BQB496646:BQB521645 BZX496646:BZX521645 CJT496646:CJT521645 CTP496646:CTP521645 DDL496646:DDL521645 DNH496646:DNH521645 DXD496646:DXD521645 EGZ496646:EGZ521645 EQV496646:EQV521645 FAR496646:FAR521645 FKN496646:FKN521645 FUJ496646:FUJ521645 GEF496646:GEF521645 GOB496646:GOB521645 GXX496646:GXX521645 HHT496646:HHT521645 HRP496646:HRP521645 IBL496646:IBL521645 ILH496646:ILH521645 IVD496646:IVD521645 JEZ496646:JEZ521645 JOV496646:JOV521645 JYR496646:JYR521645 KIN496646:KIN521645 KSJ496646:KSJ521645 LCF496646:LCF521645 LMB496646:LMB521645 LVX496646:LVX521645 MFT496646:MFT521645 MPP496646:MPP521645 MZL496646:MZL521645 NJH496646:NJH521645 NTD496646:NTD521645 OCZ496646:OCZ521645 OMV496646:OMV521645 OWR496646:OWR521645 PGN496646:PGN521645 PQJ496646:PQJ521645 QAF496646:QAF521645 QKB496646:QKB521645 QTX496646:QTX521645 RDT496646:RDT521645 RNP496646:RNP521645 RXL496646:RXL521645 SHH496646:SHH521645 SRD496646:SRD521645 TAZ496646:TAZ521645 TKV496646:TKV521645 TUR496646:TUR521645 UEN496646:UEN521645 UOJ496646:UOJ521645 UYF496646:UYF521645 VIB496646:VIB521645 VRX496646:VRX521645 WBT496646:WBT521645 WLP496646:WLP521645 WVL496646:WVL521645 D562182:D587181 IZ562182:IZ587181 SV562182:SV587181 ACR562182:ACR587181 AMN562182:AMN587181 AWJ562182:AWJ587181 BGF562182:BGF587181 BQB562182:BQB587181 BZX562182:BZX587181 CJT562182:CJT587181 CTP562182:CTP587181 DDL562182:DDL587181 DNH562182:DNH587181 DXD562182:DXD587181 EGZ562182:EGZ587181 EQV562182:EQV587181 FAR562182:FAR587181 FKN562182:FKN587181 FUJ562182:FUJ587181 GEF562182:GEF587181 GOB562182:GOB587181 GXX562182:GXX587181 HHT562182:HHT587181 HRP562182:HRP587181 IBL562182:IBL587181 ILH562182:ILH587181 IVD562182:IVD587181 JEZ562182:JEZ587181 JOV562182:JOV587181 JYR562182:JYR587181 KIN562182:KIN587181 KSJ562182:KSJ587181 LCF562182:LCF587181 LMB562182:LMB587181 LVX562182:LVX587181 MFT562182:MFT587181 MPP562182:MPP587181 MZL562182:MZL587181 NJH562182:NJH587181 NTD562182:NTD587181 OCZ562182:OCZ587181 OMV562182:OMV587181 OWR562182:OWR587181 PGN562182:PGN587181 PQJ562182:PQJ587181 QAF562182:QAF587181 QKB562182:QKB587181 QTX562182:QTX587181 RDT562182:RDT587181 RNP562182:RNP587181 RXL562182:RXL587181 SHH562182:SHH587181 SRD562182:SRD587181 TAZ562182:TAZ587181 TKV562182:TKV587181 TUR562182:TUR587181 UEN562182:UEN587181 UOJ562182:UOJ587181 UYF562182:UYF587181 VIB562182:VIB587181 VRX562182:VRX587181 WBT562182:WBT587181 WLP562182:WLP587181 WVL562182:WVL587181 D627718:D652717 IZ627718:IZ652717 SV627718:SV652717 ACR627718:ACR652717 AMN627718:AMN652717 AWJ627718:AWJ652717 BGF627718:BGF652717 BQB627718:BQB652717 BZX627718:BZX652717 CJT627718:CJT652717 CTP627718:CTP652717 DDL627718:DDL652717 DNH627718:DNH652717 DXD627718:DXD652717 EGZ627718:EGZ652717 EQV627718:EQV652717 FAR627718:FAR652717 FKN627718:FKN652717 FUJ627718:FUJ652717 GEF627718:GEF652717 GOB627718:GOB652717 GXX627718:GXX652717 HHT627718:HHT652717 HRP627718:HRP652717 IBL627718:IBL652717 ILH627718:ILH652717 IVD627718:IVD652717 JEZ627718:JEZ652717 JOV627718:JOV652717 JYR627718:JYR652717 KIN627718:KIN652717 KSJ627718:KSJ652717 LCF627718:LCF652717 LMB627718:LMB652717 LVX627718:LVX652717 MFT627718:MFT652717 MPP627718:MPP652717 MZL627718:MZL652717 NJH627718:NJH652717 NTD627718:NTD652717 OCZ627718:OCZ652717 OMV627718:OMV652717 OWR627718:OWR652717 PGN627718:PGN652717 PQJ627718:PQJ652717 QAF627718:QAF652717 QKB627718:QKB652717 QTX627718:QTX652717 RDT627718:RDT652717 RNP627718:RNP652717 RXL627718:RXL652717 SHH627718:SHH652717 SRD627718:SRD652717 TAZ627718:TAZ652717 TKV627718:TKV652717 TUR627718:TUR652717 UEN627718:UEN652717 UOJ627718:UOJ652717 UYF627718:UYF652717 VIB627718:VIB652717 VRX627718:VRX652717 WBT627718:WBT652717 WLP627718:WLP652717 WVL627718:WVL652717 D693254:D718253 IZ693254:IZ718253 SV693254:SV718253 ACR693254:ACR718253 AMN693254:AMN718253 AWJ693254:AWJ718253 BGF693254:BGF718253 BQB693254:BQB718253 BZX693254:BZX718253 CJT693254:CJT718253 CTP693254:CTP718253 DDL693254:DDL718253 DNH693254:DNH718253 DXD693254:DXD718253 EGZ693254:EGZ718253 EQV693254:EQV718253 FAR693254:FAR718253 FKN693254:FKN718253 FUJ693254:FUJ718253 GEF693254:GEF718253 GOB693254:GOB718253 GXX693254:GXX718253 HHT693254:HHT718253 HRP693254:HRP718253 IBL693254:IBL718253 ILH693254:ILH718253 IVD693254:IVD718253 JEZ693254:JEZ718253 JOV693254:JOV718253 JYR693254:JYR718253 KIN693254:KIN718253 KSJ693254:KSJ718253 LCF693254:LCF718253 LMB693254:LMB718253 LVX693254:LVX718253 MFT693254:MFT718253 MPP693254:MPP718253 MZL693254:MZL718253 NJH693254:NJH718253 NTD693254:NTD718253 OCZ693254:OCZ718253 OMV693254:OMV718253 OWR693254:OWR718253 PGN693254:PGN718253 PQJ693254:PQJ718253 QAF693254:QAF718253 QKB693254:QKB718253 QTX693254:QTX718253 RDT693254:RDT718253 RNP693254:RNP718253 RXL693254:RXL718253 SHH693254:SHH718253 SRD693254:SRD718253 TAZ693254:TAZ718253 TKV693254:TKV718253 TUR693254:TUR718253 UEN693254:UEN718253 UOJ693254:UOJ718253 UYF693254:UYF718253 VIB693254:VIB718253 VRX693254:VRX718253 WBT693254:WBT718253 WLP693254:WLP718253 WVL693254:WVL718253 D758790:D783789 IZ758790:IZ783789 SV758790:SV783789 ACR758790:ACR783789 AMN758790:AMN783789 AWJ758790:AWJ783789 BGF758790:BGF783789 BQB758790:BQB783789 BZX758790:BZX783789 CJT758790:CJT783789 CTP758790:CTP783789 DDL758790:DDL783789 DNH758790:DNH783789 DXD758790:DXD783789 EGZ758790:EGZ783789 EQV758790:EQV783789 FAR758790:FAR783789 FKN758790:FKN783789 FUJ758790:FUJ783789 GEF758790:GEF783789 GOB758790:GOB783789 GXX758790:GXX783789 HHT758790:HHT783789 HRP758790:HRP783789 IBL758790:IBL783789 ILH758790:ILH783789 IVD758790:IVD783789 JEZ758790:JEZ783789 JOV758790:JOV783789 JYR758790:JYR783789 KIN758790:KIN783789 KSJ758790:KSJ783789 LCF758790:LCF783789 LMB758790:LMB783789 LVX758790:LVX783789 MFT758790:MFT783789 MPP758790:MPP783789 MZL758790:MZL783789 NJH758790:NJH783789 NTD758790:NTD783789 OCZ758790:OCZ783789 OMV758790:OMV783789 OWR758790:OWR783789 PGN758790:PGN783789 PQJ758790:PQJ783789 QAF758790:QAF783789 QKB758790:QKB783789 QTX758790:QTX783789 RDT758790:RDT783789 RNP758790:RNP783789 RXL758790:RXL783789 SHH758790:SHH783789 SRD758790:SRD783789 TAZ758790:TAZ783789 TKV758790:TKV783789 TUR758790:TUR783789 UEN758790:UEN783789 UOJ758790:UOJ783789 UYF758790:UYF783789 VIB758790:VIB783789 VRX758790:VRX783789 WBT758790:WBT783789 WLP758790:WLP783789 WVL758790:WVL783789 D824326:D849325 IZ824326:IZ849325 SV824326:SV849325 ACR824326:ACR849325 AMN824326:AMN849325 AWJ824326:AWJ849325 BGF824326:BGF849325 BQB824326:BQB849325 BZX824326:BZX849325 CJT824326:CJT849325 CTP824326:CTP849325 DDL824326:DDL849325 DNH824326:DNH849325 DXD824326:DXD849325 EGZ824326:EGZ849325 EQV824326:EQV849325 FAR824326:FAR849325 FKN824326:FKN849325 FUJ824326:FUJ849325 GEF824326:GEF849325 GOB824326:GOB849325 GXX824326:GXX849325 HHT824326:HHT849325 HRP824326:HRP849325 IBL824326:IBL849325 ILH824326:ILH849325 IVD824326:IVD849325 JEZ824326:JEZ849325 JOV824326:JOV849325 JYR824326:JYR849325 KIN824326:KIN849325 KSJ824326:KSJ849325 LCF824326:LCF849325 LMB824326:LMB849325 LVX824326:LVX849325 MFT824326:MFT849325 MPP824326:MPP849325 MZL824326:MZL849325 NJH824326:NJH849325 NTD824326:NTD849325 OCZ824326:OCZ849325 OMV824326:OMV849325 OWR824326:OWR849325 PGN824326:PGN849325 PQJ824326:PQJ849325 QAF824326:QAF849325 QKB824326:QKB849325 QTX824326:QTX849325 RDT824326:RDT849325 RNP824326:RNP849325 RXL824326:RXL849325 SHH824326:SHH849325 SRD824326:SRD849325 TAZ824326:TAZ849325 TKV824326:TKV849325 TUR824326:TUR849325 UEN824326:UEN849325 UOJ824326:UOJ849325 UYF824326:UYF849325 VIB824326:VIB849325 VRX824326:VRX849325 WBT824326:WBT849325 WLP824326:WLP849325 WVL824326:WVL849325 D889862:D914861 IZ889862:IZ914861 SV889862:SV914861 ACR889862:ACR914861 AMN889862:AMN914861 AWJ889862:AWJ914861 BGF889862:BGF914861 BQB889862:BQB914861 BZX889862:BZX914861 CJT889862:CJT914861 CTP889862:CTP914861 DDL889862:DDL914861 DNH889862:DNH914861 DXD889862:DXD914861 EGZ889862:EGZ914861 EQV889862:EQV914861 FAR889862:FAR914861 FKN889862:FKN914861 FUJ889862:FUJ914861 GEF889862:GEF914861 GOB889862:GOB914861 GXX889862:GXX914861 HHT889862:HHT914861 HRP889862:HRP914861 IBL889862:IBL914861 ILH889862:ILH914861 IVD889862:IVD914861 JEZ889862:JEZ914861 JOV889862:JOV914861 JYR889862:JYR914861 KIN889862:KIN914861 KSJ889862:KSJ914861 LCF889862:LCF914861 LMB889862:LMB914861 LVX889862:LVX914861 MFT889862:MFT914861 MPP889862:MPP914861 MZL889862:MZL914861 NJH889862:NJH914861 NTD889862:NTD914861 OCZ889862:OCZ914861 OMV889862:OMV914861 OWR889862:OWR914861 PGN889862:PGN914861 PQJ889862:PQJ914861 QAF889862:QAF914861 QKB889862:QKB914861 QTX889862:QTX914861 RDT889862:RDT914861 RNP889862:RNP914861 RXL889862:RXL914861 SHH889862:SHH914861 SRD889862:SRD914861 TAZ889862:TAZ914861 TKV889862:TKV914861 TUR889862:TUR914861 UEN889862:UEN914861 UOJ889862:UOJ914861 UYF889862:UYF914861 VIB889862:VIB914861 VRX889862:VRX914861 WBT889862:WBT914861 WLP889862:WLP914861 WVL889862:WVL914861 D955398:D980397 IZ955398:IZ980397 SV955398:SV980397 ACR955398:ACR980397 AMN955398:AMN980397 AWJ955398:AWJ980397 BGF955398:BGF980397 BQB955398:BQB980397 BZX955398:BZX980397 CJT955398:CJT980397 CTP955398:CTP980397 DDL955398:DDL980397 DNH955398:DNH980397 DXD955398:DXD980397 EGZ955398:EGZ980397 EQV955398:EQV980397 FAR955398:FAR980397 FKN955398:FKN980397 FUJ955398:FUJ980397 GEF955398:GEF980397 GOB955398:GOB980397 GXX955398:GXX980397 HHT955398:HHT980397 HRP955398:HRP980397 IBL955398:IBL980397 ILH955398:ILH980397 IVD955398:IVD980397 JEZ955398:JEZ980397 JOV955398:JOV980397 JYR955398:JYR980397 KIN955398:KIN980397 KSJ955398:KSJ980397 LCF955398:LCF980397 LMB955398:LMB980397 LVX955398:LVX980397 MFT955398:MFT980397 MPP955398:MPP980397 MZL955398:MZL980397 NJH955398:NJH980397 NTD955398:NTD980397 OCZ955398:OCZ980397 OMV955398:OMV980397 OWR955398:OWR980397 PGN955398:PGN980397 PQJ955398:PQJ980397 QAF955398:QAF980397 QKB955398:QKB980397 QTX955398:QTX980397 RDT955398:RDT980397 RNP955398:RNP980397 RXL955398:RXL980397 SHH955398:SHH980397 SRD955398:SRD980397 TAZ955398:TAZ980397 TKV955398:TKV980397 TUR955398:TUR980397 UEN955398:UEN980397 UOJ955398:UOJ980397 UYF955398:UYF980397 VIB955398:VIB980397 VRX955398:VRX980397 WBT955398:WBT980397 WLP955398:WLP980397 WVL955398:WVL980397 D5:D24 IZ5:IZ24 SV5:SV24 ACR5:ACR24 AMN5:AMN24 AWJ5:AWJ24 BGF5:BGF24 BQB5:BQB24 BZX5:BZX24 CJT5:CJT24 CTP5:CTP24 DDL5:DDL24 DNH5:DNH24 DXD5:DXD24 EGZ5:EGZ24 EQV5:EQV24 FAR5:FAR24 FKN5:FKN24 FUJ5:FUJ24 GEF5:GEF24 GOB5:GOB24 GXX5:GXX24 HHT5:HHT24 HRP5:HRP24 IBL5:IBL24 ILH5:ILH24 IVD5:IVD24 JEZ5:JEZ24 JOV5:JOV24 JYR5:JYR24 KIN5:KIN24 KSJ5:KSJ24 LCF5:LCF24 LMB5:LMB24 LVX5:LVX24 MFT5:MFT24 MPP5:MPP24 MZL5:MZL24 NJH5:NJH24 NTD5:NTD24 OCZ5:OCZ24 OMV5:OMV24 OWR5:OWR24 PGN5:PGN24 PQJ5:PQJ24 QAF5:QAF24 QKB5:QKB24 QTX5:QTX24 RDT5:RDT24 RNP5:RNP24 RXL5:RXL24 SHH5:SHH24 SRD5:SRD24 TAZ5:TAZ24 TKV5:TKV24 TUR5:TUR24 UEN5:UEN24 UOJ5:UOJ24 UYF5:UYF24 VIB5:VIB24 VRX5:VRX24 WBT5:WBT24 WLP5:WLP24 WVL5:WVL24">
      <formula1>1000</formula1>
    </dataValidation>
    <dataValidation type="list" allowBlank="1" showInputMessage="1" showErrorMessage="1" promptTitle="Agency Name" sqref="C37891 WVK955395 WLO955395 WBS955395 VRW955395 VIA955395 UYE955395 UOI955395 UEM955395 TUQ955395 TKU955395 TAY955395 SRC955395 SHG955395 RXK955395 RNO955395 RDS955395 QTW955395 QKA955395 QAE955395 PQI955395 PGM955395 OWQ955395 OMU955395 OCY955395 NTC955395 NJG955395 MZK955395 MPO955395 MFS955395 LVW955395 LMA955395 LCE955395 KSI955395 KIM955395 JYQ955395 JOU955395 JEY955395 IVC955395 ILG955395 IBK955395 HRO955395 HHS955395 GXW955395 GOA955395 GEE955395 FUI955395 FKM955395 FAQ955395 EQU955395 EGY955395 DXC955395 DNG955395 DDK955395 CTO955395 CJS955395 BZW955395 BQA955395 BGE955395 AWI955395 AMM955395 ACQ955395 SU955395 IY955395 C955395 WVK889859 WLO889859 WBS889859 VRW889859 VIA889859 UYE889859 UOI889859 UEM889859 TUQ889859 TKU889859 TAY889859 SRC889859 SHG889859 RXK889859 RNO889859 RDS889859 QTW889859 QKA889859 QAE889859 PQI889859 PGM889859 OWQ889859 OMU889859 OCY889859 NTC889859 NJG889859 MZK889859 MPO889859 MFS889859 LVW889859 LMA889859 LCE889859 KSI889859 KIM889859 JYQ889859 JOU889859 JEY889859 IVC889859 ILG889859 IBK889859 HRO889859 HHS889859 GXW889859 GOA889859 GEE889859 FUI889859 FKM889859 FAQ889859 EQU889859 EGY889859 DXC889859 DNG889859 DDK889859 CTO889859 CJS889859 BZW889859 BQA889859 BGE889859 AWI889859 AMM889859 ACQ889859 SU889859 IY889859 C889859 WVK824323 WLO824323 WBS824323 VRW824323 VIA824323 UYE824323 UOI824323 UEM824323 TUQ824323 TKU824323 TAY824323 SRC824323 SHG824323 RXK824323 RNO824323 RDS824323 QTW824323 QKA824323 QAE824323 PQI824323 PGM824323 OWQ824323 OMU824323 OCY824323 NTC824323 NJG824323 MZK824323 MPO824323 MFS824323 LVW824323 LMA824323 LCE824323 KSI824323 KIM824323 JYQ824323 JOU824323 JEY824323 IVC824323 ILG824323 IBK824323 HRO824323 HHS824323 GXW824323 GOA824323 GEE824323 FUI824323 FKM824323 FAQ824323 EQU824323 EGY824323 DXC824323 DNG824323 DDK824323 CTO824323 CJS824323 BZW824323 BQA824323 BGE824323 AWI824323 AMM824323 ACQ824323 SU824323 IY824323 C824323 WVK758787 WLO758787 WBS758787 VRW758787 VIA758787 UYE758787 UOI758787 UEM758787 TUQ758787 TKU758787 TAY758787 SRC758787 SHG758787 RXK758787 RNO758787 RDS758787 QTW758787 QKA758787 QAE758787 PQI758787 PGM758787 OWQ758787 OMU758787 OCY758787 NTC758787 NJG758787 MZK758787 MPO758787 MFS758787 LVW758787 LMA758787 LCE758787 KSI758787 KIM758787 JYQ758787 JOU758787 JEY758787 IVC758787 ILG758787 IBK758787 HRO758787 HHS758787 GXW758787 GOA758787 GEE758787 FUI758787 FKM758787 FAQ758787 EQU758787 EGY758787 DXC758787 DNG758787 DDK758787 CTO758787 CJS758787 BZW758787 BQA758787 BGE758787 AWI758787 AMM758787 ACQ758787 SU758787 IY758787 C758787 WVK693251 WLO693251 WBS693251 VRW693251 VIA693251 UYE693251 UOI693251 UEM693251 TUQ693251 TKU693251 TAY693251 SRC693251 SHG693251 RXK693251 RNO693251 RDS693251 QTW693251 QKA693251 QAE693251 PQI693251 PGM693251 OWQ693251 OMU693251 OCY693251 NTC693251 NJG693251 MZK693251 MPO693251 MFS693251 LVW693251 LMA693251 LCE693251 KSI693251 KIM693251 JYQ693251 JOU693251 JEY693251 IVC693251 ILG693251 IBK693251 HRO693251 HHS693251 GXW693251 GOA693251 GEE693251 FUI693251 FKM693251 FAQ693251 EQU693251 EGY693251 DXC693251 DNG693251 DDK693251 CTO693251 CJS693251 BZW693251 BQA693251 BGE693251 AWI693251 AMM693251 ACQ693251 SU693251 IY693251 C693251 WVK627715 WLO627715 WBS627715 VRW627715 VIA627715 UYE627715 UOI627715 UEM627715 TUQ627715 TKU627715 TAY627715 SRC627715 SHG627715 RXK627715 RNO627715 RDS627715 QTW627715 QKA627715 QAE627715 PQI627715 PGM627715 OWQ627715 OMU627715 OCY627715 NTC627715 NJG627715 MZK627715 MPO627715 MFS627715 LVW627715 LMA627715 LCE627715 KSI627715 KIM627715 JYQ627715 JOU627715 JEY627715 IVC627715 ILG627715 IBK627715 HRO627715 HHS627715 GXW627715 GOA627715 GEE627715 FUI627715 FKM627715 FAQ627715 EQU627715 EGY627715 DXC627715 DNG627715 DDK627715 CTO627715 CJS627715 BZW627715 BQA627715 BGE627715 AWI627715 AMM627715 ACQ627715 SU627715 IY627715 C627715 WVK562179 WLO562179 WBS562179 VRW562179 VIA562179 UYE562179 UOI562179 UEM562179 TUQ562179 TKU562179 TAY562179 SRC562179 SHG562179 RXK562179 RNO562179 RDS562179 QTW562179 QKA562179 QAE562179 PQI562179 PGM562179 OWQ562179 OMU562179 OCY562179 NTC562179 NJG562179 MZK562179 MPO562179 MFS562179 LVW562179 LMA562179 LCE562179 KSI562179 KIM562179 JYQ562179 JOU562179 JEY562179 IVC562179 ILG562179 IBK562179 HRO562179 HHS562179 GXW562179 GOA562179 GEE562179 FUI562179 FKM562179 FAQ562179 EQU562179 EGY562179 DXC562179 DNG562179 DDK562179 CTO562179 CJS562179 BZW562179 BQA562179 BGE562179 AWI562179 AMM562179 ACQ562179 SU562179 IY562179 C562179 WVK496643 WLO496643 WBS496643 VRW496643 VIA496643 UYE496643 UOI496643 UEM496643 TUQ496643 TKU496643 TAY496643 SRC496643 SHG496643 RXK496643 RNO496643 RDS496643 QTW496643 QKA496643 QAE496643 PQI496643 PGM496643 OWQ496643 OMU496643 OCY496643 NTC496643 NJG496643 MZK496643 MPO496643 MFS496643 LVW496643 LMA496643 LCE496643 KSI496643 KIM496643 JYQ496643 JOU496643 JEY496643 IVC496643 ILG496643 IBK496643 HRO496643 HHS496643 GXW496643 GOA496643 GEE496643 FUI496643 FKM496643 FAQ496643 EQU496643 EGY496643 DXC496643 DNG496643 DDK496643 CTO496643 CJS496643 BZW496643 BQA496643 BGE496643 AWI496643 AMM496643 ACQ496643 SU496643 IY496643 C496643 WVK431107 WLO431107 WBS431107 VRW431107 VIA431107 UYE431107 UOI431107 UEM431107 TUQ431107 TKU431107 TAY431107 SRC431107 SHG431107 RXK431107 RNO431107 RDS431107 QTW431107 QKA431107 QAE431107 PQI431107 PGM431107 OWQ431107 OMU431107 OCY431107 NTC431107 NJG431107 MZK431107 MPO431107 MFS431107 LVW431107 LMA431107 LCE431107 KSI431107 KIM431107 JYQ431107 JOU431107 JEY431107 IVC431107 ILG431107 IBK431107 HRO431107 HHS431107 GXW431107 GOA431107 GEE431107 FUI431107 FKM431107 FAQ431107 EQU431107 EGY431107 DXC431107 DNG431107 DDK431107 CTO431107 CJS431107 BZW431107 BQA431107 BGE431107 AWI431107 AMM431107 ACQ431107 SU431107 IY431107 C431107 WVK365571 WLO365571 WBS365571 VRW365571 VIA365571 UYE365571 UOI365571 UEM365571 TUQ365571 TKU365571 TAY365571 SRC365571 SHG365571 RXK365571 RNO365571 RDS365571 QTW365571 QKA365571 QAE365571 PQI365571 PGM365571 OWQ365571 OMU365571 OCY365571 NTC365571 NJG365571 MZK365571 MPO365571 MFS365571 LVW365571 LMA365571 LCE365571 KSI365571 KIM365571 JYQ365571 JOU365571 JEY365571 IVC365571 ILG365571 IBK365571 HRO365571 HHS365571 GXW365571 GOA365571 GEE365571 FUI365571 FKM365571 FAQ365571 EQU365571 EGY365571 DXC365571 DNG365571 DDK365571 CTO365571 CJS365571 BZW365571 BQA365571 BGE365571 AWI365571 AMM365571 ACQ365571 SU365571 IY365571 C365571 WVK300035 WLO300035 WBS300035 VRW300035 VIA300035 UYE300035 UOI300035 UEM300035 TUQ300035 TKU300035 TAY300035 SRC300035 SHG300035 RXK300035 RNO300035 RDS300035 QTW300035 QKA300035 QAE300035 PQI300035 PGM300035 OWQ300035 OMU300035 OCY300035 NTC300035 NJG300035 MZK300035 MPO300035 MFS300035 LVW300035 LMA300035 LCE300035 KSI300035 KIM300035 JYQ300035 JOU300035 JEY300035 IVC300035 ILG300035 IBK300035 HRO300035 HHS300035 GXW300035 GOA300035 GEE300035 FUI300035 FKM300035 FAQ300035 EQU300035 EGY300035 DXC300035 DNG300035 DDK300035 CTO300035 CJS300035 BZW300035 BQA300035 BGE300035 AWI300035 AMM300035 ACQ300035 SU300035 IY300035 C300035 WVK234499 WLO234499 WBS234499 VRW234499 VIA234499 UYE234499 UOI234499 UEM234499 TUQ234499 TKU234499 TAY234499 SRC234499 SHG234499 RXK234499 RNO234499 RDS234499 QTW234499 QKA234499 QAE234499 PQI234499 PGM234499 OWQ234499 OMU234499 OCY234499 NTC234499 NJG234499 MZK234499 MPO234499 MFS234499 LVW234499 LMA234499 LCE234499 KSI234499 KIM234499 JYQ234499 JOU234499 JEY234499 IVC234499 ILG234499 IBK234499 HRO234499 HHS234499 GXW234499 GOA234499 GEE234499 FUI234499 FKM234499 FAQ234499 EQU234499 EGY234499 DXC234499 DNG234499 DDK234499 CTO234499 CJS234499 BZW234499 BQA234499 BGE234499 AWI234499 AMM234499 ACQ234499 SU234499 IY234499 C234499 WVK168963 WLO168963 WBS168963 VRW168963 VIA168963 UYE168963 UOI168963 UEM168963 TUQ168963 TKU168963 TAY168963 SRC168963 SHG168963 RXK168963 RNO168963 RDS168963 QTW168963 QKA168963 QAE168963 PQI168963 PGM168963 OWQ168963 OMU168963 OCY168963 NTC168963 NJG168963 MZK168963 MPO168963 MFS168963 LVW168963 LMA168963 LCE168963 KSI168963 KIM168963 JYQ168963 JOU168963 JEY168963 IVC168963 ILG168963 IBK168963 HRO168963 HHS168963 GXW168963 GOA168963 GEE168963 FUI168963 FKM168963 FAQ168963 EQU168963 EGY168963 DXC168963 DNG168963 DDK168963 CTO168963 CJS168963 BZW168963 BQA168963 BGE168963 AWI168963 AMM168963 ACQ168963 SU168963 IY168963 C168963 WVK103427 WLO103427 WBS103427 VRW103427 VIA103427 UYE103427 UOI103427 UEM103427 TUQ103427 TKU103427 TAY103427 SRC103427 SHG103427 RXK103427 RNO103427 RDS103427 QTW103427 QKA103427 QAE103427 PQI103427 PGM103427 OWQ103427 OMU103427 OCY103427 NTC103427 NJG103427 MZK103427 MPO103427 MFS103427 LVW103427 LMA103427 LCE103427 KSI103427 KIM103427 JYQ103427 JOU103427 JEY103427 IVC103427 ILG103427 IBK103427 HRO103427 HHS103427 GXW103427 GOA103427 GEE103427 FUI103427 FKM103427 FAQ103427 EQU103427 EGY103427 DXC103427 DNG103427 DDK103427 CTO103427 CJS103427 BZW103427 BQA103427 BGE103427 AWI103427 AMM103427 ACQ103427 SU103427 IY103427 C103427 WVK37891 WLO37891 WBS37891 VRW37891 VIA37891 UYE37891 UOI37891 UEM37891 TUQ37891 TKU37891 TAY37891 SRC37891 SHG37891 RXK37891 RNO37891 RDS37891 QTW37891 QKA37891 QAE37891 PQI37891 PGM37891 OWQ37891 OMU37891 OCY37891 NTC37891 NJG37891 MZK37891 MPO37891 MFS37891 LVW37891 LMA37891 LCE37891 KSI37891 KIM37891 JYQ37891 JOU37891 JEY37891 IVC37891 ILG37891 IBK37891 HRO37891 HHS37891 GXW37891 GOA37891 GEE37891 FUI37891 FKM37891 FAQ37891 EQU37891 EGY37891 DXC37891 DNG37891 DDK37891 CTO37891 CJS37891 BZW37891 BQA37891 BGE37891 AWI37891 AMM37891 ACQ37891 SU37891 IY37891 WVK2 WLO2 WBS2 VRW2 VIA2 UYE2 UOI2 UEM2 TUQ2 TKU2 TAY2 SRC2 SHG2 RXK2 RNO2 RDS2 QTW2 QKA2 QAE2 PQI2 PGM2 OWQ2 OMU2 OCY2 NTC2 NJG2 MZK2 MPO2 MFS2 LVW2 LMA2 LCE2 KSI2 KIM2 JYQ2 JOU2 JEY2 IVC2 ILG2 IBK2 HRO2 HHS2 GXW2 GOA2 GEE2 FUI2 FKM2 FAQ2 EQU2 EGY2 DXC2 DNG2 DDK2 CTO2 CJS2 BZW2 BQA2 BGE2 AWI2 AMM2 ACQ2 SU2 IY2 C2">
      <formula1>$M$1:$M$24</formula1>
    </dataValidation>
    <dataValidation type="whole" allowBlank="1" showInputMessage="1" showErrorMessage="1" errorTitle="Total Obligations" error="Provide Integer only." prompt="Integer only" sqref="H37894:I62893 JD37894:JE62893 SZ37894:TA62893 ACV37894:ACW62893 AMR37894:AMS62893 AWN37894:AWO62893 BGJ37894:BGK62893 BQF37894:BQG62893 CAB37894:CAC62893 CJX37894:CJY62893 CTT37894:CTU62893 DDP37894:DDQ62893 DNL37894:DNM62893 DXH37894:DXI62893 EHD37894:EHE62893 EQZ37894:ERA62893 FAV37894:FAW62893 FKR37894:FKS62893 FUN37894:FUO62893 GEJ37894:GEK62893 GOF37894:GOG62893 GYB37894:GYC62893 HHX37894:HHY62893 HRT37894:HRU62893 IBP37894:IBQ62893 ILL37894:ILM62893 IVH37894:IVI62893 JFD37894:JFE62893 JOZ37894:JPA62893 JYV37894:JYW62893 KIR37894:KIS62893 KSN37894:KSO62893 LCJ37894:LCK62893 LMF37894:LMG62893 LWB37894:LWC62893 MFX37894:MFY62893 MPT37894:MPU62893 MZP37894:MZQ62893 NJL37894:NJM62893 NTH37894:NTI62893 ODD37894:ODE62893 OMZ37894:ONA62893 OWV37894:OWW62893 PGR37894:PGS62893 PQN37894:PQO62893 QAJ37894:QAK62893 QKF37894:QKG62893 QUB37894:QUC62893 RDX37894:RDY62893 RNT37894:RNU62893 RXP37894:RXQ62893 SHL37894:SHM62893 SRH37894:SRI62893 TBD37894:TBE62893 TKZ37894:TLA62893 TUV37894:TUW62893 UER37894:UES62893 UON37894:UOO62893 UYJ37894:UYK62893 VIF37894:VIG62893 VSB37894:VSC62893 WBX37894:WBY62893 WLT37894:WLU62893 WVP37894:WVQ62893 H103430:I128429 JD103430:JE128429 SZ103430:TA128429 ACV103430:ACW128429 AMR103430:AMS128429 AWN103430:AWO128429 BGJ103430:BGK128429 BQF103430:BQG128429 CAB103430:CAC128429 CJX103430:CJY128429 CTT103430:CTU128429 DDP103430:DDQ128429 DNL103430:DNM128429 DXH103430:DXI128429 EHD103430:EHE128429 EQZ103430:ERA128429 FAV103430:FAW128429 FKR103430:FKS128429 FUN103430:FUO128429 GEJ103430:GEK128429 GOF103430:GOG128429 GYB103430:GYC128429 HHX103430:HHY128429 HRT103430:HRU128429 IBP103430:IBQ128429 ILL103430:ILM128429 IVH103430:IVI128429 JFD103430:JFE128429 JOZ103430:JPA128429 JYV103430:JYW128429 KIR103430:KIS128429 KSN103430:KSO128429 LCJ103430:LCK128429 LMF103430:LMG128429 LWB103430:LWC128429 MFX103430:MFY128429 MPT103430:MPU128429 MZP103430:MZQ128429 NJL103430:NJM128429 NTH103430:NTI128429 ODD103430:ODE128429 OMZ103430:ONA128429 OWV103430:OWW128429 PGR103430:PGS128429 PQN103430:PQO128429 QAJ103430:QAK128429 QKF103430:QKG128429 QUB103430:QUC128429 RDX103430:RDY128429 RNT103430:RNU128429 RXP103430:RXQ128429 SHL103430:SHM128429 SRH103430:SRI128429 TBD103430:TBE128429 TKZ103430:TLA128429 TUV103430:TUW128429 UER103430:UES128429 UON103430:UOO128429 UYJ103430:UYK128429 VIF103430:VIG128429 VSB103430:VSC128429 WBX103430:WBY128429 WLT103430:WLU128429 WVP103430:WVQ128429 H168966:I193965 JD168966:JE193965 SZ168966:TA193965 ACV168966:ACW193965 AMR168966:AMS193965 AWN168966:AWO193965 BGJ168966:BGK193965 BQF168966:BQG193965 CAB168966:CAC193965 CJX168966:CJY193965 CTT168966:CTU193965 DDP168966:DDQ193965 DNL168966:DNM193965 DXH168966:DXI193965 EHD168966:EHE193965 EQZ168966:ERA193965 FAV168966:FAW193965 FKR168966:FKS193965 FUN168966:FUO193965 GEJ168966:GEK193965 GOF168966:GOG193965 GYB168966:GYC193965 HHX168966:HHY193965 HRT168966:HRU193965 IBP168966:IBQ193965 ILL168966:ILM193965 IVH168966:IVI193965 JFD168966:JFE193965 JOZ168966:JPA193965 JYV168966:JYW193965 KIR168966:KIS193965 KSN168966:KSO193965 LCJ168966:LCK193965 LMF168966:LMG193965 LWB168966:LWC193965 MFX168966:MFY193965 MPT168966:MPU193965 MZP168966:MZQ193965 NJL168966:NJM193965 NTH168966:NTI193965 ODD168966:ODE193965 OMZ168966:ONA193965 OWV168966:OWW193965 PGR168966:PGS193965 PQN168966:PQO193965 QAJ168966:QAK193965 QKF168966:QKG193965 QUB168966:QUC193965 RDX168966:RDY193965 RNT168966:RNU193965 RXP168966:RXQ193965 SHL168966:SHM193965 SRH168966:SRI193965 TBD168966:TBE193965 TKZ168966:TLA193965 TUV168966:TUW193965 UER168966:UES193965 UON168966:UOO193965 UYJ168966:UYK193965 VIF168966:VIG193965 VSB168966:VSC193965 WBX168966:WBY193965 WLT168966:WLU193965 WVP168966:WVQ193965 H234502:I259501 JD234502:JE259501 SZ234502:TA259501 ACV234502:ACW259501 AMR234502:AMS259501 AWN234502:AWO259501 BGJ234502:BGK259501 BQF234502:BQG259501 CAB234502:CAC259501 CJX234502:CJY259501 CTT234502:CTU259501 DDP234502:DDQ259501 DNL234502:DNM259501 DXH234502:DXI259501 EHD234502:EHE259501 EQZ234502:ERA259501 FAV234502:FAW259501 FKR234502:FKS259501 FUN234502:FUO259501 GEJ234502:GEK259501 GOF234502:GOG259501 GYB234502:GYC259501 HHX234502:HHY259501 HRT234502:HRU259501 IBP234502:IBQ259501 ILL234502:ILM259501 IVH234502:IVI259501 JFD234502:JFE259501 JOZ234502:JPA259501 JYV234502:JYW259501 KIR234502:KIS259501 KSN234502:KSO259501 LCJ234502:LCK259501 LMF234502:LMG259501 LWB234502:LWC259501 MFX234502:MFY259501 MPT234502:MPU259501 MZP234502:MZQ259501 NJL234502:NJM259501 NTH234502:NTI259501 ODD234502:ODE259501 OMZ234502:ONA259501 OWV234502:OWW259501 PGR234502:PGS259501 PQN234502:PQO259501 QAJ234502:QAK259501 QKF234502:QKG259501 QUB234502:QUC259501 RDX234502:RDY259501 RNT234502:RNU259501 RXP234502:RXQ259501 SHL234502:SHM259501 SRH234502:SRI259501 TBD234502:TBE259501 TKZ234502:TLA259501 TUV234502:TUW259501 UER234502:UES259501 UON234502:UOO259501 UYJ234502:UYK259501 VIF234502:VIG259501 VSB234502:VSC259501 WBX234502:WBY259501 WLT234502:WLU259501 WVP234502:WVQ259501 H300038:I325037 JD300038:JE325037 SZ300038:TA325037 ACV300038:ACW325037 AMR300038:AMS325037 AWN300038:AWO325037 BGJ300038:BGK325037 BQF300038:BQG325037 CAB300038:CAC325037 CJX300038:CJY325037 CTT300038:CTU325037 DDP300038:DDQ325037 DNL300038:DNM325037 DXH300038:DXI325037 EHD300038:EHE325037 EQZ300038:ERA325037 FAV300038:FAW325037 FKR300038:FKS325037 FUN300038:FUO325037 GEJ300038:GEK325037 GOF300038:GOG325037 GYB300038:GYC325037 HHX300038:HHY325037 HRT300038:HRU325037 IBP300038:IBQ325037 ILL300038:ILM325037 IVH300038:IVI325037 JFD300038:JFE325037 JOZ300038:JPA325037 JYV300038:JYW325037 KIR300038:KIS325037 KSN300038:KSO325037 LCJ300038:LCK325037 LMF300038:LMG325037 LWB300038:LWC325037 MFX300038:MFY325037 MPT300038:MPU325037 MZP300038:MZQ325037 NJL300038:NJM325037 NTH300038:NTI325037 ODD300038:ODE325037 OMZ300038:ONA325037 OWV300038:OWW325037 PGR300038:PGS325037 PQN300038:PQO325037 QAJ300038:QAK325037 QKF300038:QKG325037 QUB300038:QUC325037 RDX300038:RDY325037 RNT300038:RNU325037 RXP300038:RXQ325037 SHL300038:SHM325037 SRH300038:SRI325037 TBD300038:TBE325037 TKZ300038:TLA325037 TUV300038:TUW325037 UER300038:UES325037 UON300038:UOO325037 UYJ300038:UYK325037 VIF300038:VIG325037 VSB300038:VSC325037 WBX300038:WBY325037 WLT300038:WLU325037 WVP300038:WVQ325037 H365574:I390573 JD365574:JE390573 SZ365574:TA390573 ACV365574:ACW390573 AMR365574:AMS390573 AWN365574:AWO390573 BGJ365574:BGK390573 BQF365574:BQG390573 CAB365574:CAC390573 CJX365574:CJY390573 CTT365574:CTU390573 DDP365574:DDQ390573 DNL365574:DNM390573 DXH365574:DXI390573 EHD365574:EHE390573 EQZ365574:ERA390573 FAV365574:FAW390573 FKR365574:FKS390573 FUN365574:FUO390573 GEJ365574:GEK390573 GOF365574:GOG390573 GYB365574:GYC390573 HHX365574:HHY390573 HRT365574:HRU390573 IBP365574:IBQ390573 ILL365574:ILM390573 IVH365574:IVI390573 JFD365574:JFE390573 JOZ365574:JPA390573 JYV365574:JYW390573 KIR365574:KIS390573 KSN365574:KSO390573 LCJ365574:LCK390573 LMF365574:LMG390573 LWB365574:LWC390573 MFX365574:MFY390573 MPT365574:MPU390573 MZP365574:MZQ390573 NJL365574:NJM390573 NTH365574:NTI390573 ODD365574:ODE390573 OMZ365574:ONA390573 OWV365574:OWW390573 PGR365574:PGS390573 PQN365574:PQO390573 QAJ365574:QAK390573 QKF365574:QKG390573 QUB365574:QUC390573 RDX365574:RDY390573 RNT365574:RNU390573 RXP365574:RXQ390573 SHL365574:SHM390573 SRH365574:SRI390573 TBD365574:TBE390573 TKZ365574:TLA390573 TUV365574:TUW390573 UER365574:UES390573 UON365574:UOO390573 UYJ365574:UYK390573 VIF365574:VIG390573 VSB365574:VSC390573 WBX365574:WBY390573 WLT365574:WLU390573 WVP365574:WVQ390573 H431110:I456109 JD431110:JE456109 SZ431110:TA456109 ACV431110:ACW456109 AMR431110:AMS456109 AWN431110:AWO456109 BGJ431110:BGK456109 BQF431110:BQG456109 CAB431110:CAC456109 CJX431110:CJY456109 CTT431110:CTU456109 DDP431110:DDQ456109 DNL431110:DNM456109 DXH431110:DXI456109 EHD431110:EHE456109 EQZ431110:ERA456109 FAV431110:FAW456109 FKR431110:FKS456109 FUN431110:FUO456109 GEJ431110:GEK456109 GOF431110:GOG456109 GYB431110:GYC456109 HHX431110:HHY456109 HRT431110:HRU456109 IBP431110:IBQ456109 ILL431110:ILM456109 IVH431110:IVI456109 JFD431110:JFE456109 JOZ431110:JPA456109 JYV431110:JYW456109 KIR431110:KIS456109 KSN431110:KSO456109 LCJ431110:LCK456109 LMF431110:LMG456109 LWB431110:LWC456109 MFX431110:MFY456109 MPT431110:MPU456109 MZP431110:MZQ456109 NJL431110:NJM456109 NTH431110:NTI456109 ODD431110:ODE456109 OMZ431110:ONA456109 OWV431110:OWW456109 PGR431110:PGS456109 PQN431110:PQO456109 QAJ431110:QAK456109 QKF431110:QKG456109 QUB431110:QUC456109 RDX431110:RDY456109 RNT431110:RNU456109 RXP431110:RXQ456109 SHL431110:SHM456109 SRH431110:SRI456109 TBD431110:TBE456109 TKZ431110:TLA456109 TUV431110:TUW456109 UER431110:UES456109 UON431110:UOO456109 UYJ431110:UYK456109 VIF431110:VIG456109 VSB431110:VSC456109 WBX431110:WBY456109 WLT431110:WLU456109 WVP431110:WVQ456109 H496646:I521645 JD496646:JE521645 SZ496646:TA521645 ACV496646:ACW521645 AMR496646:AMS521645 AWN496646:AWO521645 BGJ496646:BGK521645 BQF496646:BQG521645 CAB496646:CAC521645 CJX496646:CJY521645 CTT496646:CTU521645 DDP496646:DDQ521645 DNL496646:DNM521645 DXH496646:DXI521645 EHD496646:EHE521645 EQZ496646:ERA521645 FAV496646:FAW521645 FKR496646:FKS521645 FUN496646:FUO521645 GEJ496646:GEK521645 GOF496646:GOG521645 GYB496646:GYC521645 HHX496646:HHY521645 HRT496646:HRU521645 IBP496646:IBQ521645 ILL496646:ILM521645 IVH496646:IVI521645 JFD496646:JFE521645 JOZ496646:JPA521645 JYV496646:JYW521645 KIR496646:KIS521645 KSN496646:KSO521645 LCJ496646:LCK521645 LMF496646:LMG521645 LWB496646:LWC521645 MFX496646:MFY521645 MPT496646:MPU521645 MZP496646:MZQ521645 NJL496646:NJM521645 NTH496646:NTI521645 ODD496646:ODE521645 OMZ496646:ONA521645 OWV496646:OWW521645 PGR496646:PGS521645 PQN496646:PQO521645 QAJ496646:QAK521645 QKF496646:QKG521645 QUB496646:QUC521645 RDX496646:RDY521645 RNT496646:RNU521645 RXP496646:RXQ521645 SHL496646:SHM521645 SRH496646:SRI521645 TBD496646:TBE521645 TKZ496646:TLA521645 TUV496646:TUW521645 UER496646:UES521645 UON496646:UOO521645 UYJ496646:UYK521645 VIF496646:VIG521645 VSB496646:VSC521645 WBX496646:WBY521645 WLT496646:WLU521645 WVP496646:WVQ521645 H562182:I587181 JD562182:JE587181 SZ562182:TA587181 ACV562182:ACW587181 AMR562182:AMS587181 AWN562182:AWO587181 BGJ562182:BGK587181 BQF562182:BQG587181 CAB562182:CAC587181 CJX562182:CJY587181 CTT562182:CTU587181 DDP562182:DDQ587181 DNL562182:DNM587181 DXH562182:DXI587181 EHD562182:EHE587181 EQZ562182:ERA587181 FAV562182:FAW587181 FKR562182:FKS587181 FUN562182:FUO587181 GEJ562182:GEK587181 GOF562182:GOG587181 GYB562182:GYC587181 HHX562182:HHY587181 HRT562182:HRU587181 IBP562182:IBQ587181 ILL562182:ILM587181 IVH562182:IVI587181 JFD562182:JFE587181 JOZ562182:JPA587181 JYV562182:JYW587181 KIR562182:KIS587181 KSN562182:KSO587181 LCJ562182:LCK587181 LMF562182:LMG587181 LWB562182:LWC587181 MFX562182:MFY587181 MPT562182:MPU587181 MZP562182:MZQ587181 NJL562182:NJM587181 NTH562182:NTI587181 ODD562182:ODE587181 OMZ562182:ONA587181 OWV562182:OWW587181 PGR562182:PGS587181 PQN562182:PQO587181 QAJ562182:QAK587181 QKF562182:QKG587181 QUB562182:QUC587181 RDX562182:RDY587181 RNT562182:RNU587181 RXP562182:RXQ587181 SHL562182:SHM587181 SRH562182:SRI587181 TBD562182:TBE587181 TKZ562182:TLA587181 TUV562182:TUW587181 UER562182:UES587181 UON562182:UOO587181 UYJ562182:UYK587181 VIF562182:VIG587181 VSB562182:VSC587181 WBX562182:WBY587181 WLT562182:WLU587181 WVP562182:WVQ587181 H627718:I652717 JD627718:JE652717 SZ627718:TA652717 ACV627718:ACW652717 AMR627718:AMS652717 AWN627718:AWO652717 BGJ627718:BGK652717 BQF627718:BQG652717 CAB627718:CAC652717 CJX627718:CJY652717 CTT627718:CTU652717 DDP627718:DDQ652717 DNL627718:DNM652717 DXH627718:DXI652717 EHD627718:EHE652717 EQZ627718:ERA652717 FAV627718:FAW652717 FKR627718:FKS652717 FUN627718:FUO652717 GEJ627718:GEK652717 GOF627718:GOG652717 GYB627718:GYC652717 HHX627718:HHY652717 HRT627718:HRU652717 IBP627718:IBQ652717 ILL627718:ILM652717 IVH627718:IVI652717 JFD627718:JFE652717 JOZ627718:JPA652717 JYV627718:JYW652717 KIR627718:KIS652717 KSN627718:KSO652717 LCJ627718:LCK652717 LMF627718:LMG652717 LWB627718:LWC652717 MFX627718:MFY652717 MPT627718:MPU652717 MZP627718:MZQ652717 NJL627718:NJM652717 NTH627718:NTI652717 ODD627718:ODE652717 OMZ627718:ONA652717 OWV627718:OWW652717 PGR627718:PGS652717 PQN627718:PQO652717 QAJ627718:QAK652717 QKF627718:QKG652717 QUB627718:QUC652717 RDX627718:RDY652717 RNT627718:RNU652717 RXP627718:RXQ652717 SHL627718:SHM652717 SRH627718:SRI652717 TBD627718:TBE652717 TKZ627718:TLA652717 TUV627718:TUW652717 UER627718:UES652717 UON627718:UOO652717 UYJ627718:UYK652717 VIF627718:VIG652717 VSB627718:VSC652717 WBX627718:WBY652717 WLT627718:WLU652717 WVP627718:WVQ652717 H693254:I718253 JD693254:JE718253 SZ693254:TA718253 ACV693254:ACW718253 AMR693254:AMS718253 AWN693254:AWO718253 BGJ693254:BGK718253 BQF693254:BQG718253 CAB693254:CAC718253 CJX693254:CJY718253 CTT693254:CTU718253 DDP693254:DDQ718253 DNL693254:DNM718253 DXH693254:DXI718253 EHD693254:EHE718253 EQZ693254:ERA718253 FAV693254:FAW718253 FKR693254:FKS718253 FUN693254:FUO718253 GEJ693254:GEK718253 GOF693254:GOG718253 GYB693254:GYC718253 HHX693254:HHY718253 HRT693254:HRU718253 IBP693254:IBQ718253 ILL693254:ILM718253 IVH693254:IVI718253 JFD693254:JFE718253 JOZ693254:JPA718253 JYV693254:JYW718253 KIR693254:KIS718253 KSN693254:KSO718253 LCJ693254:LCK718253 LMF693254:LMG718253 LWB693254:LWC718253 MFX693254:MFY718253 MPT693254:MPU718253 MZP693254:MZQ718253 NJL693254:NJM718253 NTH693254:NTI718253 ODD693254:ODE718253 OMZ693254:ONA718253 OWV693254:OWW718253 PGR693254:PGS718253 PQN693254:PQO718253 QAJ693254:QAK718253 QKF693254:QKG718253 QUB693254:QUC718253 RDX693254:RDY718253 RNT693254:RNU718253 RXP693254:RXQ718253 SHL693254:SHM718253 SRH693254:SRI718253 TBD693254:TBE718253 TKZ693254:TLA718253 TUV693254:TUW718253 UER693254:UES718253 UON693254:UOO718253 UYJ693254:UYK718253 VIF693254:VIG718253 VSB693254:VSC718253 WBX693254:WBY718253 WLT693254:WLU718253 WVP693254:WVQ718253 H758790:I783789 JD758790:JE783789 SZ758790:TA783789 ACV758790:ACW783789 AMR758790:AMS783789 AWN758790:AWO783789 BGJ758790:BGK783789 BQF758790:BQG783789 CAB758790:CAC783789 CJX758790:CJY783789 CTT758790:CTU783789 DDP758790:DDQ783789 DNL758790:DNM783789 DXH758790:DXI783789 EHD758790:EHE783789 EQZ758790:ERA783789 FAV758790:FAW783789 FKR758790:FKS783789 FUN758790:FUO783789 GEJ758790:GEK783789 GOF758790:GOG783789 GYB758790:GYC783789 HHX758790:HHY783789 HRT758790:HRU783789 IBP758790:IBQ783789 ILL758790:ILM783789 IVH758790:IVI783789 JFD758790:JFE783789 JOZ758790:JPA783789 JYV758790:JYW783789 KIR758790:KIS783789 KSN758790:KSO783789 LCJ758790:LCK783789 LMF758790:LMG783789 LWB758790:LWC783789 MFX758790:MFY783789 MPT758790:MPU783789 MZP758790:MZQ783789 NJL758790:NJM783789 NTH758790:NTI783789 ODD758790:ODE783789 OMZ758790:ONA783789 OWV758790:OWW783789 PGR758790:PGS783789 PQN758790:PQO783789 QAJ758790:QAK783789 QKF758790:QKG783789 QUB758790:QUC783789 RDX758790:RDY783789 RNT758790:RNU783789 RXP758790:RXQ783789 SHL758790:SHM783789 SRH758790:SRI783789 TBD758790:TBE783789 TKZ758790:TLA783789 TUV758790:TUW783789 UER758790:UES783789 UON758790:UOO783789 UYJ758790:UYK783789 VIF758790:VIG783789 VSB758790:VSC783789 WBX758790:WBY783789 WLT758790:WLU783789 WVP758790:WVQ783789 H824326:I849325 JD824326:JE849325 SZ824326:TA849325 ACV824326:ACW849325 AMR824326:AMS849325 AWN824326:AWO849325 BGJ824326:BGK849325 BQF824326:BQG849325 CAB824326:CAC849325 CJX824326:CJY849325 CTT824326:CTU849325 DDP824326:DDQ849325 DNL824326:DNM849325 DXH824326:DXI849325 EHD824326:EHE849325 EQZ824326:ERA849325 FAV824326:FAW849325 FKR824326:FKS849325 FUN824326:FUO849325 GEJ824326:GEK849325 GOF824326:GOG849325 GYB824326:GYC849325 HHX824326:HHY849325 HRT824326:HRU849325 IBP824326:IBQ849325 ILL824326:ILM849325 IVH824326:IVI849325 JFD824326:JFE849325 JOZ824326:JPA849325 JYV824326:JYW849325 KIR824326:KIS849325 KSN824326:KSO849325 LCJ824326:LCK849325 LMF824326:LMG849325 LWB824326:LWC849325 MFX824326:MFY849325 MPT824326:MPU849325 MZP824326:MZQ849325 NJL824326:NJM849325 NTH824326:NTI849325 ODD824326:ODE849325 OMZ824326:ONA849325 OWV824326:OWW849325 PGR824326:PGS849325 PQN824326:PQO849325 QAJ824326:QAK849325 QKF824326:QKG849325 QUB824326:QUC849325 RDX824326:RDY849325 RNT824326:RNU849325 RXP824326:RXQ849325 SHL824326:SHM849325 SRH824326:SRI849325 TBD824326:TBE849325 TKZ824326:TLA849325 TUV824326:TUW849325 UER824326:UES849325 UON824326:UOO849325 UYJ824326:UYK849325 VIF824326:VIG849325 VSB824326:VSC849325 WBX824326:WBY849325 WLT824326:WLU849325 WVP824326:WVQ849325 H889862:I914861 JD889862:JE914861 SZ889862:TA914861 ACV889862:ACW914861 AMR889862:AMS914861 AWN889862:AWO914861 BGJ889862:BGK914861 BQF889862:BQG914861 CAB889862:CAC914861 CJX889862:CJY914861 CTT889862:CTU914861 DDP889862:DDQ914861 DNL889862:DNM914861 DXH889862:DXI914861 EHD889862:EHE914861 EQZ889862:ERA914861 FAV889862:FAW914861 FKR889862:FKS914861 FUN889862:FUO914861 GEJ889862:GEK914861 GOF889862:GOG914861 GYB889862:GYC914861 HHX889862:HHY914861 HRT889862:HRU914861 IBP889862:IBQ914861 ILL889862:ILM914861 IVH889862:IVI914861 JFD889862:JFE914861 JOZ889862:JPA914861 JYV889862:JYW914861 KIR889862:KIS914861 KSN889862:KSO914861 LCJ889862:LCK914861 LMF889862:LMG914861 LWB889862:LWC914861 MFX889862:MFY914861 MPT889862:MPU914861 MZP889862:MZQ914861 NJL889862:NJM914861 NTH889862:NTI914861 ODD889862:ODE914861 OMZ889862:ONA914861 OWV889862:OWW914861 PGR889862:PGS914861 PQN889862:PQO914861 QAJ889862:QAK914861 QKF889862:QKG914861 QUB889862:QUC914861 RDX889862:RDY914861 RNT889862:RNU914861 RXP889862:RXQ914861 SHL889862:SHM914861 SRH889862:SRI914861 TBD889862:TBE914861 TKZ889862:TLA914861 TUV889862:TUW914861 UER889862:UES914861 UON889862:UOO914861 UYJ889862:UYK914861 VIF889862:VIG914861 VSB889862:VSC914861 WBX889862:WBY914861 WLT889862:WLU914861 WVP889862:WVQ914861 H955398:I980397 JD955398:JE980397 SZ955398:TA980397 ACV955398:ACW980397 AMR955398:AMS980397 AWN955398:AWO980397 BGJ955398:BGK980397 BQF955398:BQG980397 CAB955398:CAC980397 CJX955398:CJY980397 CTT955398:CTU980397 DDP955398:DDQ980397 DNL955398:DNM980397 DXH955398:DXI980397 EHD955398:EHE980397 EQZ955398:ERA980397 FAV955398:FAW980397 FKR955398:FKS980397 FUN955398:FUO980397 GEJ955398:GEK980397 GOF955398:GOG980397 GYB955398:GYC980397 HHX955398:HHY980397 HRT955398:HRU980397 IBP955398:IBQ980397 ILL955398:ILM980397 IVH955398:IVI980397 JFD955398:JFE980397 JOZ955398:JPA980397 JYV955398:JYW980397 KIR955398:KIS980397 KSN955398:KSO980397 LCJ955398:LCK980397 LMF955398:LMG980397 LWB955398:LWC980397 MFX955398:MFY980397 MPT955398:MPU980397 MZP955398:MZQ980397 NJL955398:NJM980397 NTH955398:NTI980397 ODD955398:ODE980397 OMZ955398:ONA980397 OWV955398:OWW980397 PGR955398:PGS980397 PQN955398:PQO980397 QAJ955398:QAK980397 QKF955398:QKG980397 QUB955398:QUC980397 RDX955398:RDY980397 RNT955398:RNU980397 RXP955398:RXQ980397 SHL955398:SHM980397 SRH955398:SRI980397 TBD955398:TBE980397 TKZ955398:TLA980397 TUV955398:TUW980397 UER955398:UES980397 UON955398:UOO980397 UYJ955398:UYK980397 VIF955398:VIG980397 VSB955398:VSC980397 WBX955398:WBY980397 WLT955398:WLU980397 WVP955398:WVQ980397 H5:I24 JD5:JE24 SZ5:TA24 ACV5:ACW24 AMR5:AMS24 AWN5:AWO24 BGJ5:BGK24 BQF5:BQG24 CAB5:CAC24 CJX5:CJY24 CTT5:CTU24 DDP5:DDQ24 DNL5:DNM24 DXH5:DXI24 EHD5:EHE24 EQZ5:ERA24 FAV5:FAW24 FKR5:FKS24 FUN5:FUO24 GEJ5:GEK24 GOF5:GOG24 GYB5:GYC24 HHX5:HHY24 HRT5:HRU24 IBP5:IBQ24 ILL5:ILM24 IVH5:IVI24 JFD5:JFE24 JOZ5:JPA24 JYV5:JYW24 KIR5:KIS24 KSN5:KSO24 LCJ5:LCK24 LMF5:LMG24 LWB5:LWC24 MFX5:MFY24 MPT5:MPU24 MZP5:MZQ24 NJL5:NJM24 NTH5:NTI24 ODD5:ODE24 OMZ5:ONA24 OWV5:OWW24 PGR5:PGS24 PQN5:PQO24 QAJ5:QAK24 QKF5:QKG24 QUB5:QUC24 RDX5:RDY24 RNT5:RNU24 RXP5:RXQ24 SHL5:SHM24 SRH5:SRI24 TBD5:TBE24 TKZ5:TLA24 TUV5:TUW24 UER5:UES24 UON5:UOO24 UYJ5:UYK24 VIF5:VIG24 VSB5:VSC24 WBX5:WBY24 WLT5:WLU24 WVP5:WVQ24">
      <formula1>-999999999999</formula1>
      <formula2>999999999999</formula2>
    </dataValidation>
  </dataValidations>
  <pageMargins left="0.7" right="0.7" top="0.75" bottom="0.75" header="0.3" footer="0.3"/>
  <pageSetup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2"/>
  <sheetViews>
    <sheetView zoomScale="75" zoomScaleNormal="75" workbookViewId="0">
      <selection activeCell="B2" sqref="B2"/>
    </sheetView>
  </sheetViews>
  <sheetFormatPr defaultRowHeight="15" x14ac:dyDescent="0.25"/>
  <cols>
    <col min="1" max="1" width="5.85546875" customWidth="1"/>
    <col min="2" max="2" width="104.140625" customWidth="1"/>
    <col min="3" max="3" width="111.5703125" customWidth="1"/>
  </cols>
  <sheetData>
    <row r="1" spans="1:7" ht="26.25" customHeight="1" x14ac:dyDescent="0.25">
      <c r="A1" s="4"/>
      <c r="B1" s="111" t="s">
        <v>278</v>
      </c>
      <c r="C1" s="111"/>
      <c r="D1" s="3"/>
      <c r="E1" s="3"/>
      <c r="F1" s="3"/>
      <c r="G1" s="3"/>
    </row>
    <row r="2" spans="1:7" s="1" customFormat="1" ht="33.75" customHeight="1" x14ac:dyDescent="0.25">
      <c r="A2" s="5" t="s">
        <v>250</v>
      </c>
      <c r="B2" s="2" t="s">
        <v>276</v>
      </c>
      <c r="C2" s="2" t="s">
        <v>277</v>
      </c>
    </row>
    <row r="3" spans="1:7" x14ac:dyDescent="0.25">
      <c r="A3" s="6">
        <v>1</v>
      </c>
      <c r="B3" s="12"/>
      <c r="C3" s="10"/>
    </row>
    <row r="4" spans="1:7" x14ac:dyDescent="0.25">
      <c r="A4" s="6">
        <f>A3+1</f>
        <v>2</v>
      </c>
      <c r="B4" s="12"/>
      <c r="C4" s="10"/>
    </row>
    <row r="5" spans="1:7" x14ac:dyDescent="0.25">
      <c r="A5" s="6">
        <f t="shared" ref="A5:A22" si="0">A4+1</f>
        <v>3</v>
      </c>
      <c r="B5" s="12"/>
      <c r="C5" s="10"/>
    </row>
    <row r="6" spans="1:7" x14ac:dyDescent="0.25">
      <c r="A6" s="6">
        <f t="shared" si="0"/>
        <v>4</v>
      </c>
      <c r="B6" s="12"/>
      <c r="C6" s="10"/>
    </row>
    <row r="7" spans="1:7" x14ac:dyDescent="0.25">
      <c r="A7" s="6">
        <f t="shared" si="0"/>
        <v>5</v>
      </c>
      <c r="B7" s="12"/>
      <c r="C7" s="10"/>
    </row>
    <row r="8" spans="1:7" x14ac:dyDescent="0.25">
      <c r="A8" s="6">
        <f t="shared" si="0"/>
        <v>6</v>
      </c>
      <c r="B8" s="12"/>
      <c r="C8" s="10"/>
    </row>
    <row r="9" spans="1:7" x14ac:dyDescent="0.25">
      <c r="A9" s="6">
        <f t="shared" si="0"/>
        <v>7</v>
      </c>
      <c r="B9" s="12"/>
      <c r="C9" s="10"/>
    </row>
    <row r="10" spans="1:7" x14ac:dyDescent="0.25">
      <c r="A10" s="6">
        <f t="shared" si="0"/>
        <v>8</v>
      </c>
      <c r="B10" s="12"/>
      <c r="C10" s="10"/>
    </row>
    <row r="11" spans="1:7" x14ac:dyDescent="0.25">
      <c r="A11" s="6">
        <f t="shared" si="0"/>
        <v>9</v>
      </c>
      <c r="B11" s="28"/>
      <c r="C11" s="10"/>
    </row>
    <row r="12" spans="1:7" x14ac:dyDescent="0.25">
      <c r="A12" s="6">
        <f t="shared" si="0"/>
        <v>10</v>
      </c>
      <c r="B12" s="12"/>
      <c r="C12" s="10"/>
    </row>
    <row r="13" spans="1:7" x14ac:dyDescent="0.25">
      <c r="A13" s="6">
        <f t="shared" si="0"/>
        <v>11</v>
      </c>
      <c r="B13" s="12"/>
      <c r="C13" s="10"/>
    </row>
    <row r="14" spans="1:7" x14ac:dyDescent="0.25">
      <c r="A14" s="6">
        <f t="shared" si="0"/>
        <v>12</v>
      </c>
      <c r="B14" s="12"/>
      <c r="C14" s="10"/>
    </row>
    <row r="15" spans="1:7" x14ac:dyDescent="0.25">
      <c r="A15" s="6">
        <f t="shared" si="0"/>
        <v>13</v>
      </c>
      <c r="B15" s="12"/>
      <c r="C15" s="10"/>
    </row>
    <row r="16" spans="1:7" x14ac:dyDescent="0.25">
      <c r="A16" s="6">
        <f t="shared" si="0"/>
        <v>14</v>
      </c>
      <c r="B16" s="12"/>
      <c r="C16" s="10"/>
    </row>
    <row r="17" spans="1:3" x14ac:dyDescent="0.25">
      <c r="A17" s="6">
        <f t="shared" si="0"/>
        <v>15</v>
      </c>
      <c r="B17" s="12"/>
      <c r="C17" s="10"/>
    </row>
    <row r="18" spans="1:3" x14ac:dyDescent="0.25">
      <c r="A18" s="6">
        <f t="shared" si="0"/>
        <v>16</v>
      </c>
      <c r="B18" s="12"/>
      <c r="C18" s="10"/>
    </row>
    <row r="19" spans="1:3" x14ac:dyDescent="0.25">
      <c r="A19" s="6">
        <f t="shared" si="0"/>
        <v>17</v>
      </c>
      <c r="B19" s="12"/>
      <c r="C19" s="10"/>
    </row>
    <row r="20" spans="1:3" x14ac:dyDescent="0.25">
      <c r="A20" s="6">
        <f t="shared" si="0"/>
        <v>18</v>
      </c>
      <c r="B20" s="12"/>
      <c r="C20" s="10"/>
    </row>
    <row r="21" spans="1:3" x14ac:dyDescent="0.25">
      <c r="A21" s="6">
        <f t="shared" si="0"/>
        <v>19</v>
      </c>
      <c r="B21" s="12"/>
      <c r="C21" s="10"/>
    </row>
    <row r="22" spans="1:3" x14ac:dyDescent="0.25">
      <c r="A22" s="6">
        <f t="shared" si="0"/>
        <v>20</v>
      </c>
      <c r="B22" s="12"/>
      <c r="C22" s="10"/>
    </row>
  </sheetData>
  <sheetProtection formatColumns="0" formatRows="0" insertRows="0" insertHyperlinks="0" deleteRows="0" selectLockedCells="1" sort="0" autoFilter="0"/>
  <mergeCells count="1">
    <mergeCell ref="B1:C1"/>
  </mergeCells>
  <phoneticPr fontId="5" type="noConversion"/>
  <pageMargins left="0.5" right="0.34" top="0.4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77"/>
  <sheetViews>
    <sheetView workbookViewId="0"/>
  </sheetViews>
  <sheetFormatPr defaultRowHeight="12.75" x14ac:dyDescent="0.2"/>
  <cols>
    <col min="1" max="1" width="11" style="14" bestFit="1" customWidth="1"/>
    <col min="2" max="2" width="31.5703125" style="14" customWidth="1"/>
    <col min="3" max="3" width="42.5703125" style="14" customWidth="1"/>
    <col min="4" max="4" width="27.5703125" style="14" customWidth="1"/>
    <col min="5" max="5" width="5.5703125" style="17" customWidth="1"/>
    <col min="6" max="6" width="20.28515625" style="14" customWidth="1"/>
    <col min="7" max="16384" width="9.140625" style="14"/>
  </cols>
  <sheetData>
    <row r="1" spans="1:6" x14ac:dyDescent="0.2">
      <c r="A1" s="13" t="s">
        <v>11</v>
      </c>
    </row>
    <row r="2" spans="1:6" x14ac:dyDescent="0.2">
      <c r="A2" s="14" t="s">
        <v>12</v>
      </c>
      <c r="B2" s="14" t="s">
        <v>13</v>
      </c>
      <c r="C2" s="14" t="s">
        <v>14</v>
      </c>
      <c r="D2" s="13" t="s">
        <v>15</v>
      </c>
      <c r="E2" s="22" t="s">
        <v>16</v>
      </c>
      <c r="F2" s="20" t="s">
        <v>212</v>
      </c>
    </row>
    <row r="3" spans="1:6" x14ac:dyDescent="0.2">
      <c r="A3" s="14" t="s">
        <v>17</v>
      </c>
      <c r="B3" s="14" t="s">
        <v>18</v>
      </c>
      <c r="C3" s="14" t="str">
        <f t="shared" ref="C3:C66" si="0">A3&amp;"-"&amp;B3</f>
        <v>AK-ALASKA</v>
      </c>
      <c r="D3" s="14" t="s">
        <v>19</v>
      </c>
      <c r="E3" s="19" t="s">
        <v>213</v>
      </c>
      <c r="F3" s="14" t="str">
        <f t="shared" ref="F3:F34" si="1">CONCATENATE(E3,"-",D3)</f>
        <v xml:space="preserve">02-Alaska </v>
      </c>
    </row>
    <row r="4" spans="1:6" x14ac:dyDescent="0.2">
      <c r="A4" s="14" t="s">
        <v>20</v>
      </c>
      <c r="B4" s="14" t="s">
        <v>21</v>
      </c>
      <c r="C4" s="14" t="str">
        <f t="shared" si="0"/>
        <v>AL-ALABAMA</v>
      </c>
      <c r="D4" s="14" t="s">
        <v>22</v>
      </c>
      <c r="E4" s="19" t="s">
        <v>214</v>
      </c>
      <c r="F4" s="14" t="str">
        <f t="shared" si="1"/>
        <v xml:space="preserve">01-Alabama </v>
      </c>
    </row>
    <row r="5" spans="1:6" x14ac:dyDescent="0.2">
      <c r="A5" s="14" t="s">
        <v>23</v>
      </c>
      <c r="B5" s="14" t="s">
        <v>24</v>
      </c>
      <c r="C5" s="14" t="str">
        <f t="shared" si="0"/>
        <v>AR-ARKANSAS</v>
      </c>
      <c r="D5" s="14" t="s">
        <v>25</v>
      </c>
      <c r="E5" s="19" t="s">
        <v>215</v>
      </c>
      <c r="F5" s="14" t="str">
        <f t="shared" si="1"/>
        <v xml:space="preserve">05-Arkansas </v>
      </c>
    </row>
    <row r="6" spans="1:6" x14ac:dyDescent="0.2">
      <c r="A6" s="14" t="s">
        <v>26</v>
      </c>
      <c r="B6" s="14" t="s">
        <v>27</v>
      </c>
      <c r="C6" s="14" t="str">
        <f t="shared" si="0"/>
        <v>AS-AMERICAN SAMOA</v>
      </c>
      <c r="D6" s="14" t="s">
        <v>28</v>
      </c>
      <c r="E6" s="18">
        <v>60</v>
      </c>
      <c r="F6" s="14" t="str">
        <f t="shared" si="1"/>
        <v xml:space="preserve">60-American Samoa </v>
      </c>
    </row>
    <row r="7" spans="1:6" x14ac:dyDescent="0.2">
      <c r="A7" s="14" t="s">
        <v>29</v>
      </c>
      <c r="B7" s="14" t="s">
        <v>30</v>
      </c>
      <c r="C7" s="14" t="str">
        <f t="shared" si="0"/>
        <v>AZ-ARIZONA</v>
      </c>
      <c r="D7" s="14" t="s">
        <v>31</v>
      </c>
      <c r="E7" s="19" t="s">
        <v>216</v>
      </c>
      <c r="F7" s="14" t="str">
        <f t="shared" si="1"/>
        <v xml:space="preserve">04-Arizona </v>
      </c>
    </row>
    <row r="8" spans="1:6" x14ac:dyDescent="0.2">
      <c r="A8" s="14" t="s">
        <v>32</v>
      </c>
      <c r="B8" s="14" t="s">
        <v>33</v>
      </c>
      <c r="C8" s="14" t="str">
        <f t="shared" si="0"/>
        <v>CA-CALIFORNIA</v>
      </c>
      <c r="D8" s="14" t="s">
        <v>34</v>
      </c>
      <c r="E8" s="19" t="s">
        <v>217</v>
      </c>
      <c r="F8" s="14" t="str">
        <f t="shared" si="1"/>
        <v xml:space="preserve">06-California </v>
      </c>
    </row>
    <row r="9" spans="1:6" x14ac:dyDescent="0.2">
      <c r="A9" s="14" t="s">
        <v>35</v>
      </c>
      <c r="B9" s="14" t="s">
        <v>36</v>
      </c>
      <c r="C9" s="14" t="str">
        <f t="shared" si="0"/>
        <v>CO-COLORADO</v>
      </c>
      <c r="D9" s="14" t="s">
        <v>37</v>
      </c>
      <c r="E9" s="19" t="s">
        <v>218</v>
      </c>
      <c r="F9" s="14" t="str">
        <f t="shared" si="1"/>
        <v xml:space="preserve">08-Colorado </v>
      </c>
    </row>
    <row r="10" spans="1:6" x14ac:dyDescent="0.2">
      <c r="A10" s="14" t="s">
        <v>38</v>
      </c>
      <c r="B10" s="14" t="s">
        <v>39</v>
      </c>
      <c r="C10" s="14" t="str">
        <f t="shared" si="0"/>
        <v>CT-CONNECTICUT</v>
      </c>
      <c r="D10" s="14" t="s">
        <v>40</v>
      </c>
      <c r="E10" s="19" t="s">
        <v>219</v>
      </c>
      <c r="F10" s="14" t="str">
        <f t="shared" si="1"/>
        <v xml:space="preserve">09-Connecticut </v>
      </c>
    </row>
    <row r="11" spans="1:6" x14ac:dyDescent="0.2">
      <c r="A11" s="14" t="s">
        <v>41</v>
      </c>
      <c r="B11" s="14" t="s">
        <v>42</v>
      </c>
      <c r="C11" s="14" t="str">
        <f t="shared" si="0"/>
        <v>DC-DISTRICT OF COLUMBIA</v>
      </c>
      <c r="D11" s="14" t="s">
        <v>43</v>
      </c>
      <c r="E11" s="18">
        <v>11</v>
      </c>
      <c r="F11" s="14" t="str">
        <f t="shared" si="1"/>
        <v xml:space="preserve">11-District of Columbia </v>
      </c>
    </row>
    <row r="12" spans="1:6" x14ac:dyDescent="0.2">
      <c r="A12" s="14" t="s">
        <v>44</v>
      </c>
      <c r="B12" s="14" t="s">
        <v>45</v>
      </c>
      <c r="C12" s="14" t="str">
        <f t="shared" si="0"/>
        <v>DE-DELAWARE</v>
      </c>
      <c r="D12" s="14" t="s">
        <v>46</v>
      </c>
      <c r="E12" s="18">
        <v>10</v>
      </c>
      <c r="F12" s="14" t="str">
        <f t="shared" si="1"/>
        <v xml:space="preserve">10-Delaware </v>
      </c>
    </row>
    <row r="13" spans="1:6" x14ac:dyDescent="0.2">
      <c r="A13" s="14" t="s">
        <v>47</v>
      </c>
      <c r="B13" s="14" t="s">
        <v>48</v>
      </c>
      <c r="C13" s="14" t="str">
        <f t="shared" si="0"/>
        <v>FL-FLORIDA</v>
      </c>
      <c r="D13" s="14" t="s">
        <v>49</v>
      </c>
      <c r="E13" s="18">
        <v>12</v>
      </c>
      <c r="F13" s="14" t="str">
        <f t="shared" si="1"/>
        <v xml:space="preserve">12-Florida </v>
      </c>
    </row>
    <row r="14" spans="1:6" x14ac:dyDescent="0.2">
      <c r="A14" s="14" t="s">
        <v>50</v>
      </c>
      <c r="B14" s="14" t="s">
        <v>51</v>
      </c>
      <c r="C14" s="14" t="str">
        <f t="shared" si="0"/>
        <v>FM-FEDERATED STATES OF MICRONESIA</v>
      </c>
      <c r="D14" s="14" t="s">
        <v>52</v>
      </c>
      <c r="E14" s="18">
        <v>64</v>
      </c>
      <c r="F14" s="14" t="str">
        <f t="shared" si="1"/>
        <v xml:space="preserve">64-Federated States of Micronesia </v>
      </c>
    </row>
    <row r="15" spans="1:6" x14ac:dyDescent="0.2">
      <c r="A15" s="14" t="s">
        <v>53</v>
      </c>
      <c r="B15" s="14" t="s">
        <v>54</v>
      </c>
      <c r="C15" s="14" t="str">
        <f t="shared" si="0"/>
        <v>GA-GEORGIA</v>
      </c>
      <c r="D15" s="14" t="s">
        <v>55</v>
      </c>
      <c r="E15" s="18">
        <v>13</v>
      </c>
      <c r="F15" s="14" t="str">
        <f t="shared" si="1"/>
        <v xml:space="preserve">13-Georgia </v>
      </c>
    </row>
    <row r="16" spans="1:6" x14ac:dyDescent="0.2">
      <c r="A16" s="14" t="s">
        <v>56</v>
      </c>
      <c r="B16" s="14" t="s">
        <v>57</v>
      </c>
      <c r="C16" s="14" t="str">
        <f t="shared" si="0"/>
        <v>GU-GUAM</v>
      </c>
      <c r="D16" s="14" t="s">
        <v>58</v>
      </c>
      <c r="E16" s="18">
        <v>66</v>
      </c>
      <c r="F16" s="14" t="str">
        <f t="shared" si="1"/>
        <v xml:space="preserve">66-Guam </v>
      </c>
    </row>
    <row r="17" spans="1:6" x14ac:dyDescent="0.2">
      <c r="A17" s="14" t="s">
        <v>59</v>
      </c>
      <c r="B17" s="14" t="s">
        <v>60</v>
      </c>
      <c r="C17" s="14" t="str">
        <f t="shared" si="0"/>
        <v>HI-HAWAII</v>
      </c>
      <c r="D17" s="14" t="s">
        <v>61</v>
      </c>
      <c r="E17" s="18">
        <v>15</v>
      </c>
      <c r="F17" s="14" t="str">
        <f t="shared" si="1"/>
        <v xml:space="preserve">15-Hawaii </v>
      </c>
    </row>
    <row r="18" spans="1:6" x14ac:dyDescent="0.2">
      <c r="A18" s="14" t="s">
        <v>62</v>
      </c>
      <c r="B18" s="14" t="s">
        <v>63</v>
      </c>
      <c r="C18" s="14" t="str">
        <f t="shared" si="0"/>
        <v>IA-IOWA</v>
      </c>
      <c r="D18" s="14" t="s">
        <v>64</v>
      </c>
      <c r="E18" s="18">
        <v>19</v>
      </c>
      <c r="F18" s="14" t="str">
        <f t="shared" si="1"/>
        <v xml:space="preserve">19-Iowa </v>
      </c>
    </row>
    <row r="19" spans="1:6" x14ac:dyDescent="0.2">
      <c r="A19" s="14" t="s">
        <v>65</v>
      </c>
      <c r="B19" s="14" t="s">
        <v>66</v>
      </c>
      <c r="C19" s="14" t="str">
        <f t="shared" si="0"/>
        <v>ID-IDAHO</v>
      </c>
      <c r="D19" s="14" t="s">
        <v>67</v>
      </c>
      <c r="E19" s="18">
        <v>16</v>
      </c>
      <c r="F19" s="14" t="str">
        <f t="shared" si="1"/>
        <v xml:space="preserve">16-Idaho </v>
      </c>
    </row>
    <row r="20" spans="1:6" x14ac:dyDescent="0.2">
      <c r="A20" s="14" t="s">
        <v>68</v>
      </c>
      <c r="B20" s="14" t="s">
        <v>69</v>
      </c>
      <c r="C20" s="14" t="str">
        <f t="shared" si="0"/>
        <v>IL-ILLINOIS</v>
      </c>
      <c r="D20" s="14" t="s">
        <v>70</v>
      </c>
      <c r="E20" s="18">
        <v>17</v>
      </c>
      <c r="F20" s="14" t="str">
        <f t="shared" si="1"/>
        <v xml:space="preserve">17-Illinois </v>
      </c>
    </row>
    <row r="21" spans="1:6" x14ac:dyDescent="0.2">
      <c r="A21" s="14" t="s">
        <v>71</v>
      </c>
      <c r="B21" s="14" t="s">
        <v>72</v>
      </c>
      <c r="C21" s="14" t="str">
        <f t="shared" si="0"/>
        <v>IN-INDIANA</v>
      </c>
      <c r="D21" s="14" t="s">
        <v>73</v>
      </c>
      <c r="E21" s="18">
        <v>18</v>
      </c>
      <c r="F21" s="14" t="str">
        <f t="shared" si="1"/>
        <v xml:space="preserve">18-Indiana </v>
      </c>
    </row>
    <row r="22" spans="1:6" x14ac:dyDescent="0.2">
      <c r="A22" s="14" t="s">
        <v>74</v>
      </c>
      <c r="B22" s="14" t="s">
        <v>75</v>
      </c>
      <c r="C22" s="14" t="str">
        <f t="shared" si="0"/>
        <v>KS-KANSAS</v>
      </c>
      <c r="D22" s="14" t="s">
        <v>76</v>
      </c>
      <c r="E22" s="18">
        <v>20</v>
      </c>
      <c r="F22" s="14" t="str">
        <f t="shared" si="1"/>
        <v xml:space="preserve">20-Kansas </v>
      </c>
    </row>
    <row r="23" spans="1:6" x14ac:dyDescent="0.2">
      <c r="A23" s="14" t="s">
        <v>77</v>
      </c>
      <c r="B23" s="14" t="s">
        <v>78</v>
      </c>
      <c r="C23" s="14" t="str">
        <f t="shared" si="0"/>
        <v>KY-KENTUCKY</v>
      </c>
      <c r="D23" s="14" t="s">
        <v>79</v>
      </c>
      <c r="E23" s="18">
        <v>21</v>
      </c>
      <c r="F23" s="14" t="str">
        <f t="shared" si="1"/>
        <v xml:space="preserve">21-Kentucky </v>
      </c>
    </row>
    <row r="24" spans="1:6" x14ac:dyDescent="0.2">
      <c r="A24" s="14" t="s">
        <v>80</v>
      </c>
      <c r="B24" s="14" t="s">
        <v>81</v>
      </c>
      <c r="C24" s="14" t="str">
        <f t="shared" si="0"/>
        <v>LA-LOUISIANA</v>
      </c>
      <c r="D24" s="14" t="s">
        <v>82</v>
      </c>
      <c r="E24" s="18">
        <v>22</v>
      </c>
      <c r="F24" s="14" t="str">
        <f t="shared" si="1"/>
        <v xml:space="preserve">22-Louisiana </v>
      </c>
    </row>
    <row r="25" spans="1:6" x14ac:dyDescent="0.2">
      <c r="A25" s="14" t="s">
        <v>83</v>
      </c>
      <c r="B25" s="14" t="s">
        <v>84</v>
      </c>
      <c r="C25" s="14" t="str">
        <f t="shared" si="0"/>
        <v>MA-MASSACHUSETTS</v>
      </c>
      <c r="D25" s="14" t="s">
        <v>85</v>
      </c>
      <c r="E25" s="18">
        <v>25</v>
      </c>
      <c r="F25" s="14" t="str">
        <f t="shared" si="1"/>
        <v xml:space="preserve">25-Massachusetts </v>
      </c>
    </row>
    <row r="26" spans="1:6" x14ac:dyDescent="0.2">
      <c r="A26" s="14" t="s">
        <v>86</v>
      </c>
      <c r="B26" s="14" t="s">
        <v>87</v>
      </c>
      <c r="C26" s="14" t="str">
        <f t="shared" si="0"/>
        <v>MD-MARYLAND</v>
      </c>
      <c r="D26" s="14" t="s">
        <v>88</v>
      </c>
      <c r="E26" s="18">
        <v>24</v>
      </c>
      <c r="F26" s="14" t="str">
        <f t="shared" si="1"/>
        <v xml:space="preserve">24-Maryland </v>
      </c>
    </row>
    <row r="27" spans="1:6" x14ac:dyDescent="0.2">
      <c r="A27" s="14" t="s">
        <v>89</v>
      </c>
      <c r="B27" s="14" t="s">
        <v>90</v>
      </c>
      <c r="C27" s="14" t="str">
        <f t="shared" si="0"/>
        <v>ME-MAINE</v>
      </c>
      <c r="D27" s="14" t="s">
        <v>91</v>
      </c>
      <c r="E27" s="18">
        <v>23</v>
      </c>
      <c r="F27" s="14" t="str">
        <f t="shared" si="1"/>
        <v xml:space="preserve">23-Maine </v>
      </c>
    </row>
    <row r="28" spans="1:6" x14ac:dyDescent="0.2">
      <c r="A28" s="14" t="s">
        <v>92</v>
      </c>
      <c r="B28" s="14" t="s">
        <v>93</v>
      </c>
      <c r="C28" s="14" t="str">
        <f t="shared" si="0"/>
        <v>MH-MARSHALL ISLANDS</v>
      </c>
      <c r="D28" s="14" t="s">
        <v>94</v>
      </c>
      <c r="E28" s="18">
        <v>68</v>
      </c>
      <c r="F28" s="14" t="str">
        <f t="shared" si="1"/>
        <v xml:space="preserve">68-Marshall Islands </v>
      </c>
    </row>
    <row r="29" spans="1:6" x14ac:dyDescent="0.2">
      <c r="A29" s="14" t="s">
        <v>95</v>
      </c>
      <c r="B29" s="14" t="s">
        <v>96</v>
      </c>
      <c r="C29" s="14" t="str">
        <f t="shared" si="0"/>
        <v>MI-MICHIGAN</v>
      </c>
      <c r="D29" s="14" t="s">
        <v>97</v>
      </c>
      <c r="E29" s="18">
        <v>26</v>
      </c>
      <c r="F29" s="14" t="str">
        <f t="shared" si="1"/>
        <v xml:space="preserve">26-Michigan </v>
      </c>
    </row>
    <row r="30" spans="1:6" x14ac:dyDescent="0.2">
      <c r="A30" s="14" t="s">
        <v>98</v>
      </c>
      <c r="B30" s="14" t="s">
        <v>99</v>
      </c>
      <c r="C30" s="14" t="str">
        <f t="shared" si="0"/>
        <v>MN-MINNESOTA</v>
      </c>
      <c r="D30" s="14" t="s">
        <v>100</v>
      </c>
      <c r="E30" s="18">
        <v>27</v>
      </c>
      <c r="F30" s="14" t="str">
        <f t="shared" si="1"/>
        <v xml:space="preserve">27-Minnesota </v>
      </c>
    </row>
    <row r="31" spans="1:6" x14ac:dyDescent="0.2">
      <c r="A31" s="14" t="s">
        <v>101</v>
      </c>
      <c r="B31" s="14" t="s">
        <v>102</v>
      </c>
      <c r="C31" s="14" t="str">
        <f t="shared" si="0"/>
        <v>MO-MISSOURI</v>
      </c>
      <c r="D31" s="14" t="s">
        <v>103</v>
      </c>
      <c r="E31" s="18">
        <v>29</v>
      </c>
      <c r="F31" s="14" t="str">
        <f t="shared" si="1"/>
        <v xml:space="preserve">29-Missouri </v>
      </c>
    </row>
    <row r="32" spans="1:6" x14ac:dyDescent="0.2">
      <c r="A32" s="14" t="s">
        <v>104</v>
      </c>
      <c r="B32" s="14" t="s">
        <v>105</v>
      </c>
      <c r="C32" s="14" t="str">
        <f t="shared" si="0"/>
        <v>MP-NORTHERN MARIANA ISLANDS</v>
      </c>
      <c r="D32" s="14" t="s">
        <v>106</v>
      </c>
      <c r="E32" s="18">
        <v>69</v>
      </c>
      <c r="F32" s="14" t="str">
        <f t="shared" si="1"/>
        <v xml:space="preserve">69-Northern Mariana Islands </v>
      </c>
    </row>
    <row r="33" spans="1:6" x14ac:dyDescent="0.2">
      <c r="A33" s="14" t="s">
        <v>107</v>
      </c>
      <c r="B33" s="14" t="s">
        <v>108</v>
      </c>
      <c r="C33" s="14" t="str">
        <f t="shared" si="0"/>
        <v>MS-MISSISSIPPI</v>
      </c>
      <c r="D33" s="14" t="s">
        <v>109</v>
      </c>
      <c r="E33" s="18">
        <v>28</v>
      </c>
      <c r="F33" s="14" t="str">
        <f t="shared" si="1"/>
        <v xml:space="preserve">28-Mississippi </v>
      </c>
    </row>
    <row r="34" spans="1:6" x14ac:dyDescent="0.2">
      <c r="A34" s="14" t="s">
        <v>110</v>
      </c>
      <c r="B34" s="14" t="s">
        <v>111</v>
      </c>
      <c r="C34" s="14" t="str">
        <f t="shared" si="0"/>
        <v>MT-MONTANA</v>
      </c>
      <c r="D34" s="14" t="s">
        <v>112</v>
      </c>
      <c r="E34" s="18">
        <v>30</v>
      </c>
      <c r="F34" s="14" t="str">
        <f t="shared" si="1"/>
        <v xml:space="preserve">30-Montana </v>
      </c>
    </row>
    <row r="35" spans="1:6" x14ac:dyDescent="0.2">
      <c r="A35" s="14" t="s">
        <v>113</v>
      </c>
      <c r="B35" s="14" t="s">
        <v>114</v>
      </c>
      <c r="C35" s="14" t="str">
        <f t="shared" si="0"/>
        <v>NC-NORTH CAROLINA</v>
      </c>
      <c r="D35" s="14" t="s">
        <v>115</v>
      </c>
      <c r="E35" s="18">
        <v>37</v>
      </c>
      <c r="F35" s="14" t="str">
        <f t="shared" ref="F35:F66" si="2">CONCATENATE(E35,"-",D35)</f>
        <v xml:space="preserve">37-North Carolina </v>
      </c>
    </row>
    <row r="36" spans="1:6" x14ac:dyDescent="0.2">
      <c r="A36" s="14" t="s">
        <v>116</v>
      </c>
      <c r="B36" s="14" t="s">
        <v>117</v>
      </c>
      <c r="C36" s="14" t="str">
        <f t="shared" si="0"/>
        <v>ND-NORTH DAKOTA</v>
      </c>
      <c r="D36" s="14" t="s">
        <v>118</v>
      </c>
      <c r="E36" s="18">
        <v>38</v>
      </c>
      <c r="F36" s="14" t="str">
        <f t="shared" si="2"/>
        <v xml:space="preserve">38-North Dakota </v>
      </c>
    </row>
    <row r="37" spans="1:6" x14ac:dyDescent="0.2">
      <c r="A37" s="14" t="s">
        <v>119</v>
      </c>
      <c r="B37" s="14" t="s">
        <v>120</v>
      </c>
      <c r="C37" s="14" t="str">
        <f t="shared" si="0"/>
        <v>NE-NEBRASKA</v>
      </c>
      <c r="D37" s="14" t="s">
        <v>121</v>
      </c>
      <c r="E37" s="18">
        <v>31</v>
      </c>
      <c r="F37" s="14" t="str">
        <f t="shared" si="2"/>
        <v xml:space="preserve">31-Nebraska </v>
      </c>
    </row>
    <row r="38" spans="1:6" x14ac:dyDescent="0.2">
      <c r="A38" s="14" t="s">
        <v>122</v>
      </c>
      <c r="B38" s="14" t="s">
        <v>123</v>
      </c>
      <c r="C38" s="14" t="str">
        <f t="shared" si="0"/>
        <v>NH-NEW HAMPSHIRE</v>
      </c>
      <c r="D38" s="14" t="s">
        <v>124</v>
      </c>
      <c r="E38" s="18">
        <v>33</v>
      </c>
      <c r="F38" s="14" t="str">
        <f t="shared" si="2"/>
        <v xml:space="preserve">33-New Hampshire </v>
      </c>
    </row>
    <row r="39" spans="1:6" x14ac:dyDescent="0.2">
      <c r="A39" s="14" t="s">
        <v>125</v>
      </c>
      <c r="B39" s="14" t="s">
        <v>126</v>
      </c>
      <c r="C39" s="14" t="str">
        <f t="shared" si="0"/>
        <v>NJ-NEW JERSEY</v>
      </c>
      <c r="D39" s="14" t="s">
        <v>127</v>
      </c>
      <c r="E39" s="18">
        <v>34</v>
      </c>
      <c r="F39" s="14" t="str">
        <f t="shared" si="2"/>
        <v xml:space="preserve">34-New Jersey </v>
      </c>
    </row>
    <row r="40" spans="1:6" x14ac:dyDescent="0.2">
      <c r="A40" s="14" t="s">
        <v>128</v>
      </c>
      <c r="B40" s="14" t="s">
        <v>129</v>
      </c>
      <c r="C40" s="14" t="str">
        <f t="shared" si="0"/>
        <v>NM-NEW MEXICO</v>
      </c>
      <c r="D40" s="14" t="s">
        <v>130</v>
      </c>
      <c r="E40" s="18">
        <v>35</v>
      </c>
      <c r="F40" s="14" t="str">
        <f t="shared" si="2"/>
        <v xml:space="preserve">35-New Mexico </v>
      </c>
    </row>
    <row r="41" spans="1:6" x14ac:dyDescent="0.2">
      <c r="A41" s="14" t="s">
        <v>131</v>
      </c>
      <c r="B41" s="14" t="s">
        <v>132</v>
      </c>
      <c r="C41" s="14" t="str">
        <f t="shared" si="0"/>
        <v>NV-NEVADA</v>
      </c>
      <c r="D41" s="14" t="s">
        <v>133</v>
      </c>
      <c r="E41" s="18">
        <v>32</v>
      </c>
      <c r="F41" s="14" t="str">
        <f t="shared" si="2"/>
        <v xml:space="preserve">32-Nevada </v>
      </c>
    </row>
    <row r="42" spans="1:6" x14ac:dyDescent="0.2">
      <c r="A42" s="14" t="s">
        <v>134</v>
      </c>
      <c r="B42" s="14" t="s">
        <v>135</v>
      </c>
      <c r="C42" s="14" t="str">
        <f t="shared" si="0"/>
        <v>NY-NEW YORK</v>
      </c>
      <c r="D42" s="14" t="s">
        <v>136</v>
      </c>
      <c r="E42" s="18">
        <v>36</v>
      </c>
      <c r="F42" s="14" t="str">
        <f t="shared" si="2"/>
        <v xml:space="preserve">36-New York </v>
      </c>
    </row>
    <row r="43" spans="1:6" x14ac:dyDescent="0.2">
      <c r="A43" s="14" t="s">
        <v>137</v>
      </c>
      <c r="B43" s="14" t="s">
        <v>138</v>
      </c>
      <c r="C43" s="14" t="str">
        <f t="shared" si="0"/>
        <v>OH-OHIO</v>
      </c>
      <c r="D43" s="14" t="s">
        <v>139</v>
      </c>
      <c r="E43" s="18">
        <v>39</v>
      </c>
      <c r="F43" s="14" t="str">
        <f t="shared" si="2"/>
        <v xml:space="preserve">39-Ohio </v>
      </c>
    </row>
    <row r="44" spans="1:6" x14ac:dyDescent="0.2">
      <c r="A44" s="14" t="s">
        <v>140</v>
      </c>
      <c r="B44" s="14" t="s">
        <v>141</v>
      </c>
      <c r="C44" s="14" t="str">
        <f t="shared" si="0"/>
        <v>OK-OKLAHOMA</v>
      </c>
      <c r="D44" s="14" t="s">
        <v>142</v>
      </c>
      <c r="E44" s="18">
        <v>40</v>
      </c>
      <c r="F44" s="14" t="str">
        <f t="shared" si="2"/>
        <v xml:space="preserve">40-Oklahoma </v>
      </c>
    </row>
    <row r="45" spans="1:6" x14ac:dyDescent="0.2">
      <c r="A45" s="14" t="s">
        <v>143</v>
      </c>
      <c r="B45" s="14" t="s">
        <v>144</v>
      </c>
      <c r="C45" s="14" t="str">
        <f t="shared" si="0"/>
        <v>OR-OREGON</v>
      </c>
      <c r="D45" s="14" t="s">
        <v>145</v>
      </c>
      <c r="E45" s="18">
        <v>41</v>
      </c>
      <c r="F45" s="14" t="str">
        <f t="shared" si="2"/>
        <v xml:space="preserve">41-Oregon </v>
      </c>
    </row>
    <row r="46" spans="1:6" x14ac:dyDescent="0.2">
      <c r="A46" s="14" t="s">
        <v>146</v>
      </c>
      <c r="B46" s="14" t="s">
        <v>147</v>
      </c>
      <c r="C46" s="14" t="str">
        <f t="shared" si="0"/>
        <v>PA-PENNSYLVANIA</v>
      </c>
      <c r="D46" s="14" t="s">
        <v>148</v>
      </c>
      <c r="E46" s="18">
        <v>42</v>
      </c>
      <c r="F46" s="14" t="str">
        <f t="shared" si="2"/>
        <v xml:space="preserve">42-Pennsylvania </v>
      </c>
    </row>
    <row r="47" spans="1:6" x14ac:dyDescent="0.2">
      <c r="A47" s="14" t="s">
        <v>149</v>
      </c>
      <c r="B47" s="14" t="s">
        <v>150</v>
      </c>
      <c r="C47" s="14" t="str">
        <f t="shared" si="0"/>
        <v>PR-PUERTO RICO</v>
      </c>
      <c r="D47" s="14" t="s">
        <v>151</v>
      </c>
      <c r="E47" s="18">
        <v>72</v>
      </c>
      <c r="F47" s="14" t="str">
        <f t="shared" si="2"/>
        <v xml:space="preserve">72-Puerto Rico </v>
      </c>
    </row>
    <row r="48" spans="1:6" x14ac:dyDescent="0.2">
      <c r="A48" s="14" t="s">
        <v>152</v>
      </c>
      <c r="B48" s="14" t="s">
        <v>153</v>
      </c>
      <c r="C48" s="14" t="str">
        <f t="shared" si="0"/>
        <v>PW-PALAU</v>
      </c>
      <c r="D48" s="14" t="s">
        <v>154</v>
      </c>
      <c r="E48" s="18">
        <v>70</v>
      </c>
      <c r="F48" s="14" t="str">
        <f t="shared" si="2"/>
        <v xml:space="preserve">70-Palau </v>
      </c>
    </row>
    <row r="49" spans="1:6" x14ac:dyDescent="0.2">
      <c r="A49" s="14" t="s">
        <v>155</v>
      </c>
      <c r="B49" s="14" t="s">
        <v>156</v>
      </c>
      <c r="C49" s="14" t="str">
        <f t="shared" si="0"/>
        <v>RI-RHODE ISLAND</v>
      </c>
      <c r="D49" s="14" t="s">
        <v>157</v>
      </c>
      <c r="E49" s="18">
        <v>44</v>
      </c>
      <c r="F49" s="14" t="str">
        <f t="shared" si="2"/>
        <v xml:space="preserve">44-Rhode Island </v>
      </c>
    </row>
    <row r="50" spans="1:6" x14ac:dyDescent="0.2">
      <c r="A50" s="14" t="s">
        <v>158</v>
      </c>
      <c r="B50" s="14" t="s">
        <v>159</v>
      </c>
      <c r="C50" s="14" t="str">
        <f t="shared" si="0"/>
        <v>SC-SOUTH CAROLINA</v>
      </c>
      <c r="D50" s="14" t="s">
        <v>160</v>
      </c>
      <c r="E50" s="18">
        <v>45</v>
      </c>
      <c r="F50" s="14" t="str">
        <f t="shared" si="2"/>
        <v xml:space="preserve">45-South Carolina </v>
      </c>
    </row>
    <row r="51" spans="1:6" x14ac:dyDescent="0.2">
      <c r="A51" s="14" t="s">
        <v>161</v>
      </c>
      <c r="B51" s="14" t="s">
        <v>162</v>
      </c>
      <c r="C51" s="14" t="str">
        <f t="shared" si="0"/>
        <v>SD-SOUTH DAKOTA</v>
      </c>
      <c r="D51" s="14" t="s">
        <v>163</v>
      </c>
      <c r="E51" s="18">
        <v>46</v>
      </c>
      <c r="F51" s="14" t="str">
        <f t="shared" si="2"/>
        <v xml:space="preserve">46-South Dakota </v>
      </c>
    </row>
    <row r="52" spans="1:6" x14ac:dyDescent="0.2">
      <c r="A52" s="14" t="s">
        <v>164</v>
      </c>
      <c r="B52" s="14" t="s">
        <v>165</v>
      </c>
      <c r="C52" s="14" t="str">
        <f t="shared" si="0"/>
        <v>TN-TENNESSEE</v>
      </c>
      <c r="D52" s="14" t="s">
        <v>166</v>
      </c>
      <c r="E52" s="18">
        <v>47</v>
      </c>
      <c r="F52" s="14" t="str">
        <f t="shared" si="2"/>
        <v xml:space="preserve">47-Tennessee </v>
      </c>
    </row>
    <row r="53" spans="1:6" x14ac:dyDescent="0.2">
      <c r="A53" s="14" t="s">
        <v>167</v>
      </c>
      <c r="B53" s="14" t="s">
        <v>168</v>
      </c>
      <c r="C53" s="14" t="str">
        <f t="shared" si="0"/>
        <v>TX-TEXAS</v>
      </c>
      <c r="D53" s="14" t="s">
        <v>169</v>
      </c>
      <c r="E53" s="18">
        <v>48</v>
      </c>
      <c r="F53" s="14" t="str">
        <f t="shared" si="2"/>
        <v xml:space="preserve">48-Texas </v>
      </c>
    </row>
    <row r="54" spans="1:6" x14ac:dyDescent="0.2">
      <c r="A54" s="14" t="s">
        <v>170</v>
      </c>
      <c r="B54" s="14" t="s">
        <v>171</v>
      </c>
      <c r="C54" s="14" t="str">
        <f t="shared" si="0"/>
        <v>UT-UTAH</v>
      </c>
      <c r="D54" s="14" t="s">
        <v>172</v>
      </c>
      <c r="E54" s="18">
        <v>49</v>
      </c>
      <c r="F54" s="14" t="str">
        <f t="shared" si="2"/>
        <v xml:space="preserve">49-Utah </v>
      </c>
    </row>
    <row r="55" spans="1:6" x14ac:dyDescent="0.2">
      <c r="A55" s="14" t="s">
        <v>173</v>
      </c>
      <c r="B55" s="14" t="s">
        <v>174</v>
      </c>
      <c r="C55" s="14" t="str">
        <f t="shared" si="0"/>
        <v>VA-VIRGINIA</v>
      </c>
      <c r="D55" s="14" t="s">
        <v>175</v>
      </c>
      <c r="E55" s="18">
        <v>51</v>
      </c>
      <c r="F55" s="14" t="str">
        <f t="shared" si="2"/>
        <v xml:space="preserve">51-Virginia </v>
      </c>
    </row>
    <row r="56" spans="1:6" x14ac:dyDescent="0.2">
      <c r="A56" s="14" t="s">
        <v>176</v>
      </c>
      <c r="B56" s="14" t="s">
        <v>177</v>
      </c>
      <c r="C56" s="14" t="str">
        <f t="shared" si="0"/>
        <v>VI-VIRGIN ISLANDS</v>
      </c>
      <c r="D56" s="14" t="s">
        <v>178</v>
      </c>
      <c r="E56" s="18">
        <v>78</v>
      </c>
      <c r="F56" s="14" t="str">
        <f t="shared" si="2"/>
        <v xml:space="preserve">78-Virgin Islands of the U.S. </v>
      </c>
    </row>
    <row r="57" spans="1:6" x14ac:dyDescent="0.2">
      <c r="A57" s="14" t="s">
        <v>179</v>
      </c>
      <c r="B57" s="14" t="s">
        <v>180</v>
      </c>
      <c r="C57" s="14" t="str">
        <f t="shared" si="0"/>
        <v>VT-VERMONT</v>
      </c>
      <c r="D57" s="14" t="s">
        <v>181</v>
      </c>
      <c r="E57" s="18">
        <v>50</v>
      </c>
      <c r="F57" s="14" t="str">
        <f t="shared" si="2"/>
        <v xml:space="preserve">50-Vermont </v>
      </c>
    </row>
    <row r="58" spans="1:6" x14ac:dyDescent="0.2">
      <c r="A58" s="14" t="s">
        <v>182</v>
      </c>
      <c r="B58" s="14" t="s">
        <v>183</v>
      </c>
      <c r="C58" s="14" t="str">
        <f t="shared" si="0"/>
        <v>WA-WASHINGTON</v>
      </c>
      <c r="D58" s="14" t="s">
        <v>184</v>
      </c>
      <c r="E58" s="18">
        <v>53</v>
      </c>
      <c r="F58" s="14" t="str">
        <f t="shared" si="2"/>
        <v xml:space="preserve">53-Washington </v>
      </c>
    </row>
    <row r="59" spans="1:6" x14ac:dyDescent="0.2">
      <c r="A59" s="14" t="s">
        <v>185</v>
      </c>
      <c r="B59" s="14" t="s">
        <v>186</v>
      </c>
      <c r="C59" s="14" t="str">
        <f t="shared" si="0"/>
        <v>WI-WISCONSIN</v>
      </c>
      <c r="D59" s="14" t="s">
        <v>187</v>
      </c>
      <c r="E59" s="18">
        <v>55</v>
      </c>
      <c r="F59" s="14" t="str">
        <f t="shared" si="2"/>
        <v xml:space="preserve">55-Wisconsin </v>
      </c>
    </row>
    <row r="60" spans="1:6" x14ac:dyDescent="0.2">
      <c r="A60" s="14" t="s">
        <v>188</v>
      </c>
      <c r="B60" s="14" t="s">
        <v>189</v>
      </c>
      <c r="C60" s="14" t="str">
        <f t="shared" si="0"/>
        <v>WV-WEST VIRGINIA</v>
      </c>
      <c r="D60" s="14" t="s">
        <v>190</v>
      </c>
      <c r="E60" s="18">
        <v>54</v>
      </c>
      <c r="F60" s="14" t="str">
        <f t="shared" si="2"/>
        <v xml:space="preserve">54-West Virginia </v>
      </c>
    </row>
    <row r="61" spans="1:6" x14ac:dyDescent="0.2">
      <c r="A61" s="14" t="s">
        <v>191</v>
      </c>
      <c r="B61" s="14" t="s">
        <v>192</v>
      </c>
      <c r="C61" s="14" t="str">
        <f t="shared" si="0"/>
        <v>WY-WYOMING</v>
      </c>
      <c r="D61" s="14" t="s">
        <v>193</v>
      </c>
      <c r="E61" s="18">
        <v>56</v>
      </c>
      <c r="F61" s="14" t="str">
        <f t="shared" si="2"/>
        <v xml:space="preserve">56-Wyoming </v>
      </c>
    </row>
    <row r="62" spans="1:6" ht="13.5" customHeight="1" x14ac:dyDescent="0.2">
      <c r="A62" s="14" t="s">
        <v>194</v>
      </c>
      <c r="B62" s="14" t="s">
        <v>195</v>
      </c>
      <c r="C62" s="14" t="str">
        <f t="shared" si="0"/>
        <v xml:space="preserve">UM -U.S. Minor Outlying Islands </v>
      </c>
      <c r="D62" s="14" t="s">
        <v>195</v>
      </c>
      <c r="E62" s="18">
        <v>74</v>
      </c>
      <c r="F62" s="14" t="str">
        <f t="shared" si="2"/>
        <v xml:space="preserve">74-U.S. Minor Outlying Islands </v>
      </c>
    </row>
    <row r="63" spans="1:6" x14ac:dyDescent="0.2">
      <c r="A63" s="15">
        <f>E63</f>
        <v>81</v>
      </c>
      <c r="B63" s="14" t="s">
        <v>196</v>
      </c>
      <c r="C63" s="14" t="str">
        <f t="shared" si="0"/>
        <v xml:space="preserve">81-Baker Island </v>
      </c>
      <c r="D63" s="14" t="s">
        <v>196</v>
      </c>
      <c r="E63" s="18">
        <v>81</v>
      </c>
      <c r="F63" s="14" t="str">
        <f t="shared" si="2"/>
        <v xml:space="preserve">81-Baker Island </v>
      </c>
    </row>
    <row r="64" spans="1:6" x14ac:dyDescent="0.2">
      <c r="A64" s="15">
        <f t="shared" ref="A64:A71" si="3">E64</f>
        <v>84</v>
      </c>
      <c r="B64" s="14" t="s">
        <v>197</v>
      </c>
      <c r="C64" s="14" t="str">
        <f t="shared" si="0"/>
        <v xml:space="preserve">84-Howland Island </v>
      </c>
      <c r="D64" s="14" t="s">
        <v>197</v>
      </c>
      <c r="E64" s="18">
        <v>84</v>
      </c>
      <c r="F64" s="14" t="str">
        <f t="shared" si="2"/>
        <v xml:space="preserve">84-Howland Island </v>
      </c>
    </row>
    <row r="65" spans="1:6" x14ac:dyDescent="0.2">
      <c r="A65" s="15">
        <f t="shared" si="3"/>
        <v>86</v>
      </c>
      <c r="B65" s="14" t="s">
        <v>198</v>
      </c>
      <c r="C65" s="14" t="str">
        <f t="shared" si="0"/>
        <v xml:space="preserve">86-Jarvis Island </v>
      </c>
      <c r="D65" s="14" t="s">
        <v>198</v>
      </c>
      <c r="E65" s="18">
        <v>86</v>
      </c>
      <c r="F65" s="14" t="str">
        <f t="shared" si="2"/>
        <v xml:space="preserve">86-Jarvis Island </v>
      </c>
    </row>
    <row r="66" spans="1:6" x14ac:dyDescent="0.2">
      <c r="A66" s="15">
        <f t="shared" si="3"/>
        <v>67</v>
      </c>
      <c r="B66" s="14" t="s">
        <v>199</v>
      </c>
      <c r="C66" s="14" t="str">
        <f t="shared" si="0"/>
        <v xml:space="preserve">67-Johnston Atoll </v>
      </c>
      <c r="D66" s="14" t="s">
        <v>199</v>
      </c>
      <c r="E66" s="18">
        <v>67</v>
      </c>
      <c r="F66" s="14" t="str">
        <f t="shared" si="2"/>
        <v xml:space="preserve">67-Johnston Atoll </v>
      </c>
    </row>
    <row r="67" spans="1:6" x14ac:dyDescent="0.2">
      <c r="A67" s="15">
        <f t="shared" si="3"/>
        <v>89</v>
      </c>
      <c r="B67" s="14" t="s">
        <v>200</v>
      </c>
      <c r="C67" s="14" t="str">
        <f t="shared" ref="C67:C76" si="4">A67&amp;"-"&amp;B67</f>
        <v xml:space="preserve">89-Kingman Reef </v>
      </c>
      <c r="D67" s="14" t="s">
        <v>200</v>
      </c>
      <c r="E67" s="18">
        <v>89</v>
      </c>
      <c r="F67" s="14" t="str">
        <f t="shared" ref="F67:F76" si="5">CONCATENATE(E67,"-",D67)</f>
        <v xml:space="preserve">89-Kingman Reef </v>
      </c>
    </row>
    <row r="68" spans="1:6" x14ac:dyDescent="0.2">
      <c r="A68" s="15">
        <f t="shared" si="3"/>
        <v>71</v>
      </c>
      <c r="B68" s="14" t="s">
        <v>201</v>
      </c>
      <c r="C68" s="14" t="str">
        <f t="shared" si="4"/>
        <v xml:space="preserve">71-Midway Islands </v>
      </c>
      <c r="D68" s="14" t="s">
        <v>201</v>
      </c>
      <c r="E68" s="18">
        <v>71</v>
      </c>
      <c r="F68" s="14" t="str">
        <f t="shared" si="5"/>
        <v xml:space="preserve">71-Midway Islands </v>
      </c>
    </row>
    <row r="69" spans="1:6" x14ac:dyDescent="0.2">
      <c r="A69" s="15">
        <f t="shared" si="3"/>
        <v>76</v>
      </c>
      <c r="B69" s="14" t="s">
        <v>202</v>
      </c>
      <c r="C69" s="14" t="str">
        <f t="shared" si="4"/>
        <v xml:space="preserve">76-Navassa Island </v>
      </c>
      <c r="D69" s="14" t="s">
        <v>202</v>
      </c>
      <c r="E69" s="18">
        <v>76</v>
      </c>
      <c r="F69" s="14" t="str">
        <f t="shared" si="5"/>
        <v xml:space="preserve">76-Navassa Island </v>
      </c>
    </row>
    <row r="70" spans="1:6" x14ac:dyDescent="0.2">
      <c r="A70" s="15">
        <f t="shared" si="3"/>
        <v>95</v>
      </c>
      <c r="B70" s="14" t="s">
        <v>203</v>
      </c>
      <c r="C70" s="14" t="str">
        <f t="shared" si="4"/>
        <v xml:space="preserve">95-Palmyra Atoll </v>
      </c>
      <c r="D70" s="14" t="s">
        <v>203</v>
      </c>
      <c r="E70" s="18">
        <v>95</v>
      </c>
      <c r="F70" s="14" t="str">
        <f t="shared" si="5"/>
        <v xml:space="preserve">95-Palmyra Atoll </v>
      </c>
    </row>
    <row r="71" spans="1:6" x14ac:dyDescent="0.2">
      <c r="A71" s="15">
        <f t="shared" si="3"/>
        <v>79</v>
      </c>
      <c r="B71" s="14" t="s">
        <v>204</v>
      </c>
      <c r="C71" s="14" t="str">
        <f t="shared" si="4"/>
        <v xml:space="preserve">79-Wake Island </v>
      </c>
      <c r="D71" s="14" t="s">
        <v>204</v>
      </c>
      <c r="E71" s="18">
        <v>79</v>
      </c>
      <c r="F71" s="14" t="str">
        <f t="shared" si="5"/>
        <v xml:space="preserve">79-Wake Island </v>
      </c>
    </row>
    <row r="72" spans="1:6" x14ac:dyDescent="0.2">
      <c r="A72" s="16" t="s">
        <v>205</v>
      </c>
      <c r="B72" s="14" t="s">
        <v>206</v>
      </c>
      <c r="C72" s="14" t="str">
        <f t="shared" si="4"/>
        <v>03-American Samoa-(FIPS 5-1 reserved code)</v>
      </c>
      <c r="D72" s="13" t="s">
        <v>206</v>
      </c>
      <c r="E72" s="19" t="s">
        <v>205</v>
      </c>
      <c r="F72" s="14" t="str">
        <f t="shared" si="5"/>
        <v>03-American Samoa-(FIPS 5-1 reserved code)</v>
      </c>
    </row>
    <row r="73" spans="1:6" x14ac:dyDescent="0.2">
      <c r="A73" s="16" t="s">
        <v>207</v>
      </c>
      <c r="B73" s="14" t="s">
        <v>208</v>
      </c>
      <c r="C73" s="14" t="str">
        <f t="shared" si="4"/>
        <v>07-Canal Zone-(FIPS 5-1 reserved code)</v>
      </c>
      <c r="D73" s="13" t="s">
        <v>208</v>
      </c>
      <c r="E73" s="19" t="s">
        <v>207</v>
      </c>
      <c r="F73" s="14" t="str">
        <f t="shared" si="5"/>
        <v>07-Canal Zone-(FIPS 5-1 reserved code)</v>
      </c>
    </row>
    <row r="74" spans="1:6" x14ac:dyDescent="0.2">
      <c r="A74" s="15">
        <f>E74</f>
        <v>14</v>
      </c>
      <c r="B74" s="14" t="s">
        <v>209</v>
      </c>
      <c r="C74" s="14" t="str">
        <f t="shared" si="4"/>
        <v>14-Guam-(FIPS 5-1 reserved code)</v>
      </c>
      <c r="D74" s="13" t="s">
        <v>209</v>
      </c>
      <c r="E74" s="18">
        <v>14</v>
      </c>
      <c r="F74" s="14" t="str">
        <f t="shared" si="5"/>
        <v>14-Guam-(FIPS 5-1 reserved code)</v>
      </c>
    </row>
    <row r="75" spans="1:6" x14ac:dyDescent="0.2">
      <c r="A75" s="15">
        <f>E75</f>
        <v>43</v>
      </c>
      <c r="B75" s="14" t="s">
        <v>210</v>
      </c>
      <c r="C75" s="14" t="str">
        <f t="shared" si="4"/>
        <v>43-Puerto Rico-(FIPS 5-1 reserved code)</v>
      </c>
      <c r="D75" s="13" t="s">
        <v>210</v>
      </c>
      <c r="E75" s="18">
        <v>43</v>
      </c>
      <c r="F75" s="14" t="str">
        <f t="shared" si="5"/>
        <v>43-Puerto Rico-(FIPS 5-1 reserved code)</v>
      </c>
    </row>
    <row r="76" spans="1:6" x14ac:dyDescent="0.2">
      <c r="A76" s="15">
        <f>E76</f>
        <v>52</v>
      </c>
      <c r="B76" s="14" t="s">
        <v>211</v>
      </c>
      <c r="C76" s="14" t="str">
        <f t="shared" si="4"/>
        <v>52-Virgin Islands of the U.S.-(FIPS 5-1 reserved code)</v>
      </c>
      <c r="D76" s="13" t="s">
        <v>211</v>
      </c>
      <c r="E76" s="18">
        <v>52</v>
      </c>
      <c r="F76" s="14" t="str">
        <f t="shared" si="5"/>
        <v>52-Virgin Islands of the U.S.-(FIPS 5-1 reserved code)</v>
      </c>
    </row>
    <row r="77" spans="1:6" ht="15" x14ac:dyDescent="0.25">
      <c r="E77"/>
      <c r="F77"/>
    </row>
  </sheetData>
  <sheetProtection password="9D1B" sheet="1" objects="1" scenarios="1"/>
  <phoneticPr fontId="5"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51"/>
  <sheetViews>
    <sheetView workbookViewId="0">
      <selection activeCell="A2" sqref="A2"/>
    </sheetView>
  </sheetViews>
  <sheetFormatPr defaultRowHeight="15" x14ac:dyDescent="0.25"/>
  <cols>
    <col min="1" max="2" width="12.7109375" style="32" customWidth="1"/>
    <col min="3" max="3" width="6" style="32" bestFit="1" customWidth="1"/>
    <col min="5" max="5" width="12" customWidth="1"/>
    <col min="6" max="6" width="9.85546875" bestFit="1" customWidth="1"/>
    <col min="7" max="7" width="37.42578125" style="33" customWidth="1"/>
    <col min="8" max="8" width="23.5703125" style="34" bestFit="1" customWidth="1"/>
    <col min="9" max="9" width="23.42578125" style="34" bestFit="1" customWidth="1"/>
    <col min="10" max="10" width="38.140625" hidden="1" customWidth="1"/>
    <col min="11" max="12" width="0" hidden="1" customWidth="1"/>
    <col min="13" max="13" width="22.140625" style="33" bestFit="1" customWidth="1"/>
    <col min="14" max="14" width="2" hidden="1" customWidth="1"/>
    <col min="15" max="15" width="16.42578125" bestFit="1" customWidth="1"/>
  </cols>
  <sheetData>
    <row r="1" spans="1:15" ht="27" customHeight="1" x14ac:dyDescent="0.35">
      <c r="A1" s="116" t="s">
        <v>319</v>
      </c>
      <c r="B1" s="117"/>
      <c r="C1" s="117"/>
      <c r="D1" s="117"/>
      <c r="E1" s="117"/>
      <c r="F1" s="117"/>
      <c r="G1" s="117"/>
      <c r="H1" s="117"/>
      <c r="I1" s="117"/>
      <c r="J1" s="117"/>
      <c r="K1" s="118"/>
      <c r="L1" s="30"/>
      <c r="M1" s="31"/>
      <c r="N1" s="31"/>
      <c r="O1" s="31"/>
    </row>
    <row r="2" spans="1:15" x14ac:dyDescent="0.25">
      <c r="A2" s="32" t="s">
        <v>320</v>
      </c>
      <c r="B2" s="32" t="s">
        <v>321</v>
      </c>
      <c r="C2" s="32" t="s">
        <v>322</v>
      </c>
      <c r="D2" t="s">
        <v>323</v>
      </c>
      <c r="E2" t="s">
        <v>324</v>
      </c>
      <c r="F2" t="s">
        <v>325</v>
      </c>
      <c r="G2" s="33" t="s">
        <v>326</v>
      </c>
      <c r="H2" s="34" t="s">
        <v>327</v>
      </c>
      <c r="I2" s="34" t="s">
        <v>328</v>
      </c>
      <c r="M2" s="34" t="s">
        <v>329</v>
      </c>
      <c r="O2" t="s">
        <v>330</v>
      </c>
    </row>
    <row r="3" spans="1:15" x14ac:dyDescent="0.25">
      <c r="A3" s="32" t="s">
        <v>331</v>
      </c>
      <c r="B3" s="32" t="s">
        <v>331</v>
      </c>
      <c r="C3" s="32" t="s">
        <v>332</v>
      </c>
      <c r="D3" t="s">
        <v>331</v>
      </c>
      <c r="E3" t="s">
        <v>333</v>
      </c>
      <c r="F3" s="32" t="s">
        <v>334</v>
      </c>
      <c r="G3" s="33" t="s">
        <v>335</v>
      </c>
      <c r="H3" s="34" t="s">
        <v>336</v>
      </c>
      <c r="I3" s="34" t="s">
        <v>337</v>
      </c>
      <c r="M3" s="34" t="s">
        <v>334</v>
      </c>
      <c r="N3" s="32"/>
      <c r="O3" s="34" t="s">
        <v>334</v>
      </c>
    </row>
    <row r="4" spans="1:15" x14ac:dyDescent="0.25">
      <c r="A4" s="32">
        <v>13</v>
      </c>
      <c r="B4" s="32">
        <v>4</v>
      </c>
      <c r="C4" s="32">
        <v>24</v>
      </c>
      <c r="E4" t="s">
        <v>338</v>
      </c>
      <c r="F4" s="32">
        <v>5352930</v>
      </c>
      <c r="G4" s="33" t="s">
        <v>339</v>
      </c>
      <c r="H4" s="33">
        <v>-116184887</v>
      </c>
      <c r="I4" s="33">
        <v>-116184887</v>
      </c>
      <c r="J4" t="s">
        <v>340</v>
      </c>
      <c r="M4" s="35">
        <f>0+'[1]Employee Count'!B1</f>
        <v>0</v>
      </c>
      <c r="N4" s="36"/>
      <c r="O4" s="36">
        <f>0+'[1]Employee Count'!B3</f>
        <v>0</v>
      </c>
    </row>
    <row r="5" spans="1:15" x14ac:dyDescent="0.25">
      <c r="A5" s="32">
        <v>13</v>
      </c>
      <c r="B5" s="32">
        <v>4</v>
      </c>
      <c r="C5" s="32">
        <v>24</v>
      </c>
      <c r="E5" t="s">
        <v>338</v>
      </c>
      <c r="F5" s="32">
        <v>5350929</v>
      </c>
      <c r="G5" s="33" t="s">
        <v>341</v>
      </c>
      <c r="H5" s="38">
        <v>-186594.27</v>
      </c>
      <c r="I5" s="38">
        <v>-186594.27</v>
      </c>
      <c r="J5" t="s">
        <v>340</v>
      </c>
      <c r="M5" s="35"/>
      <c r="N5" s="36"/>
      <c r="O5" s="36"/>
    </row>
    <row r="6" spans="1:15" ht="15.75" thickBot="1" x14ac:dyDescent="0.3">
      <c r="A6" s="32">
        <v>13</v>
      </c>
      <c r="B6" s="32">
        <v>4</v>
      </c>
      <c r="C6" s="32">
        <v>24</v>
      </c>
      <c r="E6" t="s">
        <v>338</v>
      </c>
      <c r="F6" s="32">
        <v>5350925</v>
      </c>
      <c r="G6" s="33" t="s">
        <v>342</v>
      </c>
      <c r="H6" s="79">
        <v>-175074.36</v>
      </c>
      <c r="I6" s="79">
        <v>-175074.36</v>
      </c>
      <c r="J6" t="s">
        <v>340</v>
      </c>
      <c r="M6" s="40"/>
      <c r="N6" s="36"/>
      <c r="O6" s="41"/>
    </row>
    <row r="7" spans="1:15" x14ac:dyDescent="0.25">
      <c r="F7" s="32"/>
      <c r="H7" s="42">
        <f>SUM(H4:H6)</f>
        <v>-116546555.63</v>
      </c>
      <c r="I7" s="42">
        <f>SUM(I4:I6)</f>
        <v>-116546555.63</v>
      </c>
      <c r="J7" t="s">
        <v>343</v>
      </c>
      <c r="M7" s="35">
        <f>SUM(M4:M6)</f>
        <v>0</v>
      </c>
      <c r="N7" s="35">
        <f>SUM(N4:N6)</f>
        <v>0</v>
      </c>
      <c r="O7" s="43">
        <f>SUM(O4:O6)</f>
        <v>0</v>
      </c>
    </row>
    <row r="8" spans="1:15" x14ac:dyDescent="0.25">
      <c r="F8" s="32"/>
      <c r="H8" s="38"/>
      <c r="I8" s="38"/>
      <c r="M8" s="34"/>
      <c r="N8" s="32"/>
      <c r="O8" s="32"/>
    </row>
    <row r="9" spans="1:15" ht="15.75" thickBot="1" x14ac:dyDescent="0.3">
      <c r="A9" s="32">
        <v>13</v>
      </c>
      <c r="B9" s="32">
        <v>4</v>
      </c>
      <c r="C9" s="32">
        <v>24</v>
      </c>
      <c r="E9" t="s">
        <v>338</v>
      </c>
      <c r="F9" s="32">
        <v>5350927</v>
      </c>
      <c r="G9" s="33" t="s">
        <v>344</v>
      </c>
      <c r="H9" s="44">
        <v>-97151519</v>
      </c>
      <c r="I9" s="44">
        <v>-97151519</v>
      </c>
      <c r="J9" t="s">
        <v>345</v>
      </c>
      <c r="M9" s="45"/>
      <c r="N9" s="32"/>
      <c r="O9" s="46"/>
    </row>
    <row r="10" spans="1:15" x14ac:dyDescent="0.25">
      <c r="F10" s="32"/>
      <c r="H10" s="42">
        <f>SUM(H9)</f>
        <v>-97151519</v>
      </c>
      <c r="I10" s="42">
        <f>SUM(I9)</f>
        <v>-97151519</v>
      </c>
      <c r="J10" t="s">
        <v>346</v>
      </c>
      <c r="M10" s="34"/>
      <c r="N10" s="32"/>
      <c r="O10" s="32"/>
    </row>
    <row r="11" spans="1:15" x14ac:dyDescent="0.25">
      <c r="F11" s="32"/>
      <c r="H11" s="38"/>
      <c r="I11" s="38"/>
      <c r="M11" s="34"/>
      <c r="N11" s="32"/>
      <c r="O11" s="32"/>
    </row>
    <row r="12" spans="1:15" x14ac:dyDescent="0.25">
      <c r="A12" s="32">
        <v>13</v>
      </c>
      <c r="B12" s="32">
        <v>4</v>
      </c>
      <c r="C12" s="32">
        <v>24</v>
      </c>
      <c r="E12" t="s">
        <v>338</v>
      </c>
      <c r="F12" s="32">
        <v>5352042</v>
      </c>
      <c r="G12" s="33" t="s">
        <v>347</v>
      </c>
      <c r="H12" s="33">
        <v>-502296761</v>
      </c>
      <c r="I12" s="33">
        <v>-502296761</v>
      </c>
      <c r="M12" s="35">
        <v>0</v>
      </c>
      <c r="N12" s="36"/>
      <c r="O12" s="36">
        <v>0</v>
      </c>
    </row>
    <row r="13" spans="1:15" x14ac:dyDescent="0.25">
      <c r="A13" s="32">
        <v>13</v>
      </c>
      <c r="B13" s="32">
        <v>4</v>
      </c>
      <c r="C13" s="32">
        <v>24</v>
      </c>
      <c r="E13" t="s">
        <v>338</v>
      </c>
      <c r="F13" s="32">
        <v>5352060</v>
      </c>
      <c r="G13" s="33" t="s">
        <v>348</v>
      </c>
      <c r="H13" s="33">
        <v>-94540502</v>
      </c>
      <c r="I13" s="33">
        <v>-94540502</v>
      </c>
      <c r="M13" s="35">
        <v>0</v>
      </c>
      <c r="N13" s="36"/>
      <c r="O13" s="36">
        <v>0</v>
      </c>
    </row>
    <row r="14" spans="1:15" x14ac:dyDescent="0.25">
      <c r="A14" s="32">
        <v>13</v>
      </c>
      <c r="B14" s="32">
        <v>4</v>
      </c>
      <c r="C14" s="32">
        <v>24</v>
      </c>
      <c r="E14" t="s">
        <v>338</v>
      </c>
      <c r="F14" s="32">
        <v>5352062</v>
      </c>
      <c r="G14" s="33" t="s">
        <v>349</v>
      </c>
      <c r="H14" s="33">
        <v>-60669070</v>
      </c>
      <c r="I14" s="33">
        <v>-60669070</v>
      </c>
      <c r="M14" s="35">
        <v>0</v>
      </c>
      <c r="N14" s="36"/>
      <c r="O14" s="36">
        <v>0</v>
      </c>
    </row>
    <row r="15" spans="1:15" x14ac:dyDescent="0.25">
      <c r="A15" s="32">
        <v>13</v>
      </c>
      <c r="B15" s="32">
        <v>4</v>
      </c>
      <c r="C15" s="32">
        <v>24</v>
      </c>
      <c r="E15" t="s">
        <v>338</v>
      </c>
      <c r="F15" s="32">
        <v>5352064</v>
      </c>
      <c r="G15" s="33" t="s">
        <v>350</v>
      </c>
      <c r="H15" s="33">
        <v>-20549686</v>
      </c>
      <c r="I15" s="33">
        <v>-20549686</v>
      </c>
      <c r="M15" s="35">
        <v>0</v>
      </c>
      <c r="N15" s="36"/>
      <c r="O15" s="36">
        <v>0</v>
      </c>
    </row>
    <row r="16" spans="1:15" x14ac:dyDescent="0.25">
      <c r="A16" s="32">
        <v>13</v>
      </c>
      <c r="B16" s="32">
        <v>4</v>
      </c>
      <c r="C16" s="32">
        <v>24</v>
      </c>
      <c r="E16" t="s">
        <v>338</v>
      </c>
      <c r="F16" s="32">
        <v>5352065</v>
      </c>
      <c r="G16" s="33" t="s">
        <v>351</v>
      </c>
      <c r="H16" s="33">
        <v>-14463950</v>
      </c>
      <c r="I16" s="33">
        <v>-14463950</v>
      </c>
      <c r="J16" s="47"/>
      <c r="K16" s="47"/>
      <c r="L16" s="47"/>
      <c r="M16" s="48">
        <v>0</v>
      </c>
      <c r="N16" s="36"/>
      <c r="O16" s="36">
        <v>0</v>
      </c>
    </row>
    <row r="17" spans="1:15" x14ac:dyDescent="0.25">
      <c r="A17" s="32">
        <v>13</v>
      </c>
      <c r="B17" s="32">
        <v>4</v>
      </c>
      <c r="C17" s="32">
        <v>24</v>
      </c>
      <c r="E17" t="s">
        <v>338</v>
      </c>
      <c r="F17" s="32">
        <v>5352066</v>
      </c>
      <c r="G17" s="33" t="s">
        <v>352</v>
      </c>
      <c r="H17" s="33">
        <v>-14353001</v>
      </c>
      <c r="I17" s="33">
        <v>-14353001</v>
      </c>
      <c r="M17" s="48">
        <v>0</v>
      </c>
      <c r="N17" s="36"/>
      <c r="O17" s="36">
        <v>0</v>
      </c>
    </row>
    <row r="18" spans="1:15" x14ac:dyDescent="0.25">
      <c r="A18" s="32">
        <v>13</v>
      </c>
      <c r="B18" s="32">
        <v>4</v>
      </c>
      <c r="C18" s="32">
        <v>24</v>
      </c>
      <c r="E18" t="s">
        <v>338</v>
      </c>
      <c r="F18" s="32">
        <v>5352067</v>
      </c>
      <c r="G18" s="33" t="s">
        <v>353</v>
      </c>
      <c r="H18" s="33">
        <v>-44438546</v>
      </c>
      <c r="I18" s="33">
        <v>-44438546</v>
      </c>
      <c r="J18" s="47"/>
      <c r="K18" s="47"/>
      <c r="L18" s="47"/>
      <c r="M18" s="48">
        <v>0</v>
      </c>
      <c r="N18" s="36"/>
      <c r="O18" s="49">
        <v>0</v>
      </c>
    </row>
    <row r="19" spans="1:15" s="47" customFormat="1" x14ac:dyDescent="0.25">
      <c r="A19" s="50">
        <v>13</v>
      </c>
      <c r="B19" s="50">
        <v>4</v>
      </c>
      <c r="C19" s="50">
        <v>24</v>
      </c>
      <c r="E19" s="47" t="s">
        <v>338</v>
      </c>
      <c r="F19" s="50">
        <v>5852960</v>
      </c>
      <c r="G19" s="51" t="s">
        <v>354</v>
      </c>
      <c r="H19" s="52">
        <v>-2039696</v>
      </c>
      <c r="I19" s="53">
        <v>-2039696</v>
      </c>
      <c r="M19" s="48"/>
      <c r="N19" s="49"/>
      <c r="O19" s="49"/>
    </row>
    <row r="20" spans="1:15" s="47" customFormat="1" x14ac:dyDescent="0.25">
      <c r="A20" s="50">
        <v>13</v>
      </c>
      <c r="B20" s="50">
        <v>4</v>
      </c>
      <c r="C20" s="50">
        <v>24</v>
      </c>
      <c r="E20" s="47" t="s">
        <v>338</v>
      </c>
      <c r="F20" s="50">
        <v>5852962</v>
      </c>
      <c r="G20" s="51" t="s">
        <v>355</v>
      </c>
      <c r="H20" s="52">
        <v>-887291</v>
      </c>
      <c r="I20" s="53">
        <v>-887291</v>
      </c>
      <c r="M20" s="48"/>
      <c r="N20" s="49"/>
      <c r="O20" s="49"/>
    </row>
    <row r="21" spans="1:15" s="47" customFormat="1" x14ac:dyDescent="0.25">
      <c r="A21" s="50">
        <v>13</v>
      </c>
      <c r="B21" s="50">
        <v>4</v>
      </c>
      <c r="C21" s="50">
        <v>24</v>
      </c>
      <c r="E21" s="47" t="s">
        <v>338</v>
      </c>
      <c r="F21" s="50">
        <v>5852966</v>
      </c>
      <c r="G21" s="51" t="s">
        <v>356</v>
      </c>
      <c r="H21" s="52">
        <v>-590351</v>
      </c>
      <c r="I21" s="53">
        <v>-590351</v>
      </c>
      <c r="M21" s="48"/>
      <c r="N21" s="49"/>
      <c r="O21" s="49"/>
    </row>
    <row r="22" spans="1:15" s="47" customFormat="1" ht="15.75" thickBot="1" x14ac:dyDescent="0.3">
      <c r="A22" s="50">
        <v>13</v>
      </c>
      <c r="B22" s="50">
        <v>4</v>
      </c>
      <c r="C22" s="50">
        <v>24</v>
      </c>
      <c r="E22" s="47" t="s">
        <v>338</v>
      </c>
      <c r="F22" s="50">
        <v>5852967</v>
      </c>
      <c r="G22" s="51" t="s">
        <v>357</v>
      </c>
      <c r="H22" s="54">
        <v>-1247094</v>
      </c>
      <c r="I22" s="39">
        <v>-1247094</v>
      </c>
      <c r="J22" s="55"/>
      <c r="K22" s="55"/>
      <c r="L22" s="55"/>
      <c r="M22" s="40"/>
      <c r="N22" s="41"/>
      <c r="O22" s="41"/>
    </row>
    <row r="23" spans="1:15" ht="24.75" hidden="1" customHeight="1" thickBot="1" x14ac:dyDescent="0.3">
      <c r="A23" s="32">
        <v>13</v>
      </c>
      <c r="B23" s="32">
        <v>4</v>
      </c>
      <c r="C23" s="32">
        <v>24</v>
      </c>
      <c r="E23" t="s">
        <v>338</v>
      </c>
      <c r="F23" s="56" t="s">
        <v>358</v>
      </c>
      <c r="G23" s="33" t="s">
        <v>359</v>
      </c>
      <c r="H23" s="57"/>
      <c r="I23" s="57"/>
      <c r="J23" t="s">
        <v>360</v>
      </c>
      <c r="M23" s="40"/>
      <c r="N23" s="36"/>
      <c r="O23" s="36"/>
    </row>
    <row r="24" spans="1:15" x14ac:dyDescent="0.25">
      <c r="F24" s="32"/>
      <c r="H24" s="42">
        <f>SUM(H12:H23)</f>
        <v>-756075948</v>
      </c>
      <c r="I24" s="42">
        <f>SUM(I12:I23)</f>
        <v>-756075948</v>
      </c>
      <c r="J24" t="s">
        <v>361</v>
      </c>
      <c r="M24" s="35">
        <f>SUM(M12:M18)</f>
        <v>0</v>
      </c>
      <c r="N24" s="36"/>
      <c r="O24" s="36">
        <f>SUM(O12:O18)</f>
        <v>0</v>
      </c>
    </row>
    <row r="25" spans="1:15" x14ac:dyDescent="0.25">
      <c r="F25" s="32"/>
      <c r="H25" s="58"/>
      <c r="I25" s="58"/>
      <c r="M25" s="35"/>
      <c r="N25" s="36"/>
      <c r="O25" s="36"/>
    </row>
    <row r="26" spans="1:15" x14ac:dyDescent="0.25">
      <c r="F26" s="32"/>
      <c r="H26" s="58"/>
      <c r="I26" s="58"/>
      <c r="M26" s="34"/>
      <c r="N26" s="32"/>
      <c r="O26" s="32"/>
    </row>
    <row r="27" spans="1:15" ht="15.75" thickBot="1" x14ac:dyDescent="0.3">
      <c r="A27" s="32">
        <v>13</v>
      </c>
      <c r="B27" s="32">
        <v>4</v>
      </c>
      <c r="C27" s="32">
        <v>24</v>
      </c>
      <c r="E27" t="s">
        <v>338</v>
      </c>
      <c r="F27" s="32">
        <v>5351097</v>
      </c>
      <c r="G27" s="33" t="s">
        <v>362</v>
      </c>
      <c r="H27" s="39">
        <v>-24996473</v>
      </c>
      <c r="I27" s="59">
        <v>-24996473</v>
      </c>
      <c r="J27" t="s">
        <v>363</v>
      </c>
      <c r="M27" s="45"/>
      <c r="N27" s="32"/>
      <c r="O27" s="46"/>
    </row>
    <row r="28" spans="1:15" x14ac:dyDescent="0.25">
      <c r="H28" s="60">
        <f>SUM(H27)</f>
        <v>-24996473</v>
      </c>
      <c r="I28" s="60">
        <f>SUM(I27)</f>
        <v>-24996473</v>
      </c>
      <c r="J28" t="s">
        <v>364</v>
      </c>
      <c r="M28" s="34"/>
      <c r="N28" s="32"/>
      <c r="O28" s="32"/>
    </row>
    <row r="29" spans="1:15" x14ac:dyDescent="0.25">
      <c r="H29" s="58"/>
      <c r="I29" s="58"/>
      <c r="M29" s="34"/>
      <c r="N29" s="32"/>
      <c r="O29" s="32"/>
    </row>
    <row r="30" spans="1:15" x14ac:dyDescent="0.25">
      <c r="A30" s="119"/>
      <c r="B30" s="119"/>
      <c r="H30" s="62">
        <f>SUM(H24,H7,H10,H28)</f>
        <v>-994770495.63</v>
      </c>
      <c r="I30" s="62">
        <f>SUM(I24,I7,I10,I28)</f>
        <v>-994770495.63</v>
      </c>
      <c r="J30" t="s">
        <v>365</v>
      </c>
      <c r="M30" s="34">
        <f>SUM(M24,M7,M10,M28)</f>
        <v>0</v>
      </c>
      <c r="N30" s="32"/>
      <c r="O30" s="63">
        <f>(O28+O24+O10+O7)</f>
        <v>0</v>
      </c>
    </row>
    <row r="31" spans="1:15" x14ac:dyDescent="0.25">
      <c r="A31" s="36"/>
      <c r="B31" s="36"/>
      <c r="C31" s="36"/>
      <c r="D31" s="37"/>
      <c r="E31" s="37"/>
      <c r="F31" s="37"/>
      <c r="G31" s="64"/>
      <c r="H31" s="65"/>
      <c r="I31" s="65"/>
      <c r="J31" s="37"/>
      <c r="K31" s="37"/>
    </row>
    <row r="32" spans="1:15" ht="15.75" thickBot="1" x14ac:dyDescent="0.3">
      <c r="A32" s="36"/>
      <c r="B32" s="36"/>
      <c r="C32" s="36"/>
      <c r="D32" s="37"/>
      <c r="E32" s="37"/>
      <c r="F32" s="37"/>
      <c r="G32" s="64"/>
      <c r="H32" s="35"/>
      <c r="I32" s="35"/>
      <c r="J32" s="37"/>
      <c r="K32" s="37"/>
      <c r="M32" s="44"/>
      <c r="N32" s="55"/>
      <c r="O32" s="55"/>
    </row>
    <row r="33" spans="1:15" ht="27" customHeight="1" thickBot="1" x14ac:dyDescent="0.4">
      <c r="A33" s="120" t="s">
        <v>366</v>
      </c>
      <c r="B33" s="121"/>
      <c r="C33" s="121"/>
      <c r="D33" s="121"/>
      <c r="E33" s="121"/>
      <c r="F33" s="121"/>
      <c r="G33" s="121"/>
      <c r="H33" s="121"/>
      <c r="I33" s="121"/>
      <c r="J33" s="121"/>
      <c r="K33" s="122"/>
      <c r="M33" s="66"/>
      <c r="N33" s="66"/>
      <c r="O33" s="66"/>
    </row>
    <row r="34" spans="1:15" x14ac:dyDescent="0.25">
      <c r="A34" s="32" t="s">
        <v>320</v>
      </c>
      <c r="B34" s="32" t="s">
        <v>321</v>
      </c>
      <c r="C34" s="32" t="s">
        <v>322</v>
      </c>
      <c r="D34" t="s">
        <v>323</v>
      </c>
      <c r="E34" t="s">
        <v>324</v>
      </c>
      <c r="F34" t="s">
        <v>325</v>
      </c>
      <c r="G34" t="s">
        <v>326</v>
      </c>
      <c r="H34" s="67" t="s">
        <v>327</v>
      </c>
      <c r="I34" s="67" t="s">
        <v>328</v>
      </c>
      <c r="J34" s="33"/>
    </row>
    <row r="35" spans="1:15" x14ac:dyDescent="0.25">
      <c r="G35"/>
      <c r="H35" s="67"/>
      <c r="I35" s="67"/>
      <c r="J35" s="33"/>
    </row>
    <row r="36" spans="1:15" ht="15.75" thickBot="1" x14ac:dyDescent="0.3">
      <c r="A36" s="32">
        <v>13</v>
      </c>
      <c r="B36" s="32">
        <v>4</v>
      </c>
      <c r="C36" s="32">
        <v>11</v>
      </c>
      <c r="E36" t="s">
        <v>367</v>
      </c>
      <c r="F36" s="32">
        <v>7247009</v>
      </c>
      <c r="G36" t="s">
        <v>368</v>
      </c>
      <c r="H36" s="68">
        <v>-998098.24</v>
      </c>
      <c r="I36" s="68">
        <v>-998098.24</v>
      </c>
      <c r="J36" s="33"/>
      <c r="M36" s="44"/>
      <c r="N36" s="55"/>
      <c r="O36" s="55"/>
    </row>
    <row r="37" spans="1:15" x14ac:dyDescent="0.25">
      <c r="H37" s="69">
        <f>SUM(H36)</f>
        <v>-998098.24</v>
      </c>
      <c r="I37" s="69">
        <f>SUM(I36)</f>
        <v>-998098.24</v>
      </c>
    </row>
    <row r="38" spans="1:15" x14ac:dyDescent="0.25">
      <c r="A38" s="119"/>
      <c r="B38" s="119"/>
      <c r="H38" s="80"/>
      <c r="I38" s="67"/>
    </row>
    <row r="39" spans="1:15" s="47" customFormat="1" ht="15.75" thickBot="1" x14ac:dyDescent="0.3">
      <c r="A39" s="50">
        <v>13</v>
      </c>
      <c r="B39" s="50">
        <v>4</v>
      </c>
      <c r="C39" s="50">
        <v>11</v>
      </c>
      <c r="E39" s="47" t="s">
        <v>367</v>
      </c>
      <c r="F39" s="50">
        <v>8878000</v>
      </c>
      <c r="G39" s="47" t="s">
        <v>369</v>
      </c>
      <c r="H39" s="79">
        <v>-286007.43</v>
      </c>
      <c r="I39" s="68">
        <v>-286007.43</v>
      </c>
      <c r="J39" s="55"/>
      <c r="K39" s="55"/>
      <c r="L39" s="55"/>
      <c r="M39" s="44"/>
      <c r="N39" s="55"/>
      <c r="O39" s="55"/>
    </row>
    <row r="40" spans="1:15" s="47" customFormat="1" x14ac:dyDescent="0.25">
      <c r="A40" s="50"/>
      <c r="B40" s="50"/>
      <c r="C40" s="50"/>
      <c r="G40" s="51"/>
      <c r="H40" s="70">
        <f>SUM(H39)</f>
        <v>-286007.43</v>
      </c>
      <c r="I40" s="70">
        <f>SUM(I39)</f>
        <v>-286007.43</v>
      </c>
      <c r="M40" s="51"/>
    </row>
    <row r="41" spans="1:15" x14ac:dyDescent="0.25">
      <c r="H41" s="67"/>
      <c r="I41" s="67"/>
    </row>
    <row r="42" spans="1:15" x14ac:dyDescent="0.25">
      <c r="H42" s="71">
        <f>SUM(H40,H37)</f>
        <v>-1284105.67</v>
      </c>
      <c r="I42" s="71">
        <f>SUM(I40,I37)</f>
        <v>-1284105.67</v>
      </c>
    </row>
    <row r="43" spans="1:15" x14ac:dyDescent="0.25">
      <c r="A43" s="72"/>
      <c r="B43" s="73"/>
    </row>
    <row r="44" spans="1:15" x14ac:dyDescent="0.25">
      <c r="A44" s="72"/>
      <c r="B44" s="73"/>
      <c r="H44"/>
      <c r="I44"/>
      <c r="K44" s="33"/>
      <c r="M44"/>
    </row>
    <row r="45" spans="1:15" x14ac:dyDescent="0.25">
      <c r="H45" s="33">
        <f>SUM(H30,H42)</f>
        <v>-996054601.29999995</v>
      </c>
      <c r="I45" s="33">
        <f>SUM(I30,I42)</f>
        <v>-996054601.29999995</v>
      </c>
      <c r="K45" s="33"/>
      <c r="M45"/>
    </row>
    <row r="46" spans="1:15" x14ac:dyDescent="0.25">
      <c r="H46" s="33" t="s">
        <v>310</v>
      </c>
      <c r="I46" s="33" t="s">
        <v>310</v>
      </c>
      <c r="K46" s="33"/>
      <c r="M46"/>
    </row>
    <row r="47" spans="1:15" x14ac:dyDescent="0.25">
      <c r="H47"/>
      <c r="I47"/>
      <c r="K47" s="33"/>
      <c r="M47"/>
    </row>
    <row r="49" spans="1:1" x14ac:dyDescent="0.25">
      <c r="A49"/>
    </row>
    <row r="50" spans="1:1" x14ac:dyDescent="0.25">
      <c r="A50"/>
    </row>
    <row r="51" spans="1:1" x14ac:dyDescent="0.25">
      <c r="A51"/>
    </row>
  </sheetData>
  <mergeCells count="4">
    <mergeCell ref="A1:K1"/>
    <mergeCell ref="A30:B30"/>
    <mergeCell ref="A33:K33"/>
    <mergeCell ref="A38:B38"/>
  </mergeCells>
  <pageMargins left="0.75" right="0.75" top="1" bottom="1" header="0.5" footer="0.5"/>
  <pageSetup paperSize="5" fitToHeight="2" orientation="landscape" r:id="rId1"/>
  <headerFooter alignWithMargins="0"/>
  <colBreaks count="2" manualBreakCount="2">
    <brk id="10" max="1048575" man="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heetViews>
  <sheetFormatPr defaultRowHeight="15" x14ac:dyDescent="0.25"/>
  <cols>
    <col min="1" max="1" width="19" customWidth="1"/>
    <col min="2" max="2" width="7.7109375" customWidth="1"/>
  </cols>
  <sheetData>
    <row r="1" spans="1:6" x14ac:dyDescent="0.25">
      <c r="A1" t="s">
        <v>370</v>
      </c>
      <c r="B1" s="61">
        <v>0</v>
      </c>
      <c r="F1" s="32" t="s">
        <v>371</v>
      </c>
    </row>
    <row r="2" spans="1:6" ht="15.75" thickBot="1" x14ac:dyDescent="0.3"/>
    <row r="3" spans="1:6" x14ac:dyDescent="0.25">
      <c r="A3" s="74" t="s">
        <v>372</v>
      </c>
      <c r="B3" s="75">
        <v>0</v>
      </c>
      <c r="C3" t="s">
        <v>373</v>
      </c>
      <c r="D3">
        <v>0</v>
      </c>
      <c r="F3" s="32">
        <f>SUM(D3+B3)</f>
        <v>0</v>
      </c>
    </row>
    <row r="4" spans="1:6" x14ac:dyDescent="0.25">
      <c r="B4" s="76"/>
    </row>
    <row r="5" spans="1:6" ht="15.75" thickBot="1" x14ac:dyDescent="0.3">
      <c r="A5" t="s">
        <v>374</v>
      </c>
      <c r="B5" s="77"/>
      <c r="C5" s="123" t="s">
        <v>375</v>
      </c>
      <c r="D5" s="123"/>
      <c r="E5" s="123"/>
      <c r="F5" s="123"/>
    </row>
    <row r="8" spans="1:6" x14ac:dyDescent="0.25">
      <c r="A8" s="78"/>
    </row>
    <row r="9" spans="1:6" x14ac:dyDescent="0.25">
      <c r="A9" s="78"/>
    </row>
    <row r="10" spans="1:6" x14ac:dyDescent="0.25">
      <c r="A10" s="74"/>
    </row>
  </sheetData>
  <mergeCells count="1">
    <mergeCell ref="C5:F5"/>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Weekly Update </vt:lpstr>
      <vt:lpstr>Major Activities</vt:lpstr>
      <vt:lpstr>States</vt:lpstr>
      <vt:lpstr>Project</vt:lpstr>
      <vt:lpstr>Employee Count</vt:lpstr>
      <vt:lpstr>'Weekly Update '!Agency</vt:lpstr>
      <vt:lpstr>FIPSCODE</vt:lpstr>
      <vt:lpstr>FIPSSTATE</vt:lpstr>
      <vt:lpstr>'Weekly Update '!OrderingTAFS</vt:lpstr>
      <vt:lpstr>'Major Activities'!Print_Area</vt:lpstr>
      <vt:lpstr>Project!Print_Area</vt:lpstr>
      <vt:lpstr>'Weekly Update '!Print_Titles</vt:lpstr>
      <vt:lpstr>'Weekly Update '!ReimbursableIndicator</vt:lpstr>
      <vt:lpstr>STATECODES</vt:lpstr>
      <vt:lpstr>'Weekly Update '!TAFS</vt:lpstr>
    </vt:vector>
  </TitlesOfParts>
  <Company>Sony Electronics,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Weekyl ARRA Report</dc:title>
  <dc:creator>U.S. Census Bureau</dc:creator>
  <cp:lastModifiedBy>maron003</cp:lastModifiedBy>
  <cp:lastPrinted>2011-10-14T14:58:33Z</cp:lastPrinted>
  <dcterms:created xsi:type="dcterms:W3CDTF">2009-02-15T21:11:55Z</dcterms:created>
  <dcterms:modified xsi:type="dcterms:W3CDTF">2013-10-25T19:34:33Z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